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1980" windowWidth="13215" windowHeight="7005" firstSheet="0" activeTab="0"/>
  </bookViews>
  <sheets>
    <sheet name="09131" sheetId="1" r:id="rId1"/>
  </sheets>
  <definedNames>
    <definedName name="AUTO_ACTIVATE" localSheetId="0" hidden="1">'Macro1'!$A$2</definedName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<sst xmlns="http://schemas.openxmlformats.org/spreadsheetml/2006/main" count="3402" uniqueCount="368">
  <si>
    <t>课程号</t>
  </si>
  <si>
    <t>C1050023</t>
  </si>
  <si>
    <t>C1061082</t>
  </si>
  <si>
    <t>C1100012</t>
  </si>
  <si>
    <t>T1010012</t>
  </si>
  <si>
    <t>T1010040</t>
  </si>
  <si>
    <t>T1010050</t>
  </si>
  <si>
    <t>T1010330</t>
  </si>
  <si>
    <t>T1010360</t>
  </si>
  <si>
    <t>T1010370</t>
  </si>
  <si>
    <t>T1010420</t>
  </si>
  <si>
    <t>T1010440</t>
  </si>
  <si>
    <t>T1010760</t>
  </si>
  <si>
    <t>T1020011</t>
  </si>
  <si>
    <t>T1020012</t>
  </si>
  <si>
    <t>T1021220</t>
  </si>
  <si>
    <t>T1080010</t>
  </si>
  <si>
    <t>C1030010</t>
  </si>
  <si>
    <t>C1030020</t>
  </si>
  <si>
    <t>C1050021</t>
  </si>
  <si>
    <t>C1050022</t>
  </si>
  <si>
    <t>C1061020</t>
  </si>
  <si>
    <t>C1061081</t>
  </si>
  <si>
    <t>C1100011</t>
  </si>
  <si>
    <t>S1040140</t>
  </si>
  <si>
    <t>T1010011</t>
  </si>
  <si>
    <t>C1050011</t>
  </si>
  <si>
    <t>C1050012</t>
  </si>
  <si>
    <t>C1050013</t>
  </si>
  <si>
    <t>课程名</t>
  </si>
  <si>
    <t>大学英语B</t>
  </si>
  <si>
    <t>工科数学分析B</t>
  </si>
  <si>
    <t>大学物理A</t>
  </si>
  <si>
    <t>工程图学</t>
  </si>
  <si>
    <t>理论力学</t>
  </si>
  <si>
    <t>材料力学</t>
  </si>
  <si>
    <t>机械原理</t>
  </si>
  <si>
    <t>机械设计</t>
  </si>
  <si>
    <t>互换性与技术测量</t>
  </si>
  <si>
    <t>机械制造技术基础</t>
  </si>
  <si>
    <t>液压传动</t>
  </si>
  <si>
    <t>机电液系统控制</t>
  </si>
  <si>
    <t>电工学（电工技术）</t>
  </si>
  <si>
    <t>电工学（电子技术）</t>
  </si>
  <si>
    <t>自动控制原理C</t>
  </si>
  <si>
    <t>机械工程材料</t>
  </si>
  <si>
    <t>思想道德修养与法律基础</t>
  </si>
  <si>
    <t>马克思主义基本原理</t>
  </si>
  <si>
    <t>代数与几何</t>
  </si>
  <si>
    <t>计算机组成原理</t>
  </si>
  <si>
    <t>大学英语A</t>
  </si>
  <si>
    <t>学分</t>
  </si>
  <si>
    <t>2</t>
  </si>
  <si>
    <t>4.5</t>
  </si>
  <si>
    <t>3</t>
  </si>
  <si>
    <t>5</t>
  </si>
  <si>
    <t>2.5</t>
  </si>
  <si>
    <t>4</t>
  </si>
  <si>
    <t>3.5</t>
  </si>
  <si>
    <t>学号</t>
  </si>
  <si>
    <t>姓名</t>
  </si>
  <si>
    <t>67</t>
  </si>
  <si>
    <t>85</t>
  </si>
  <si>
    <t>63</t>
  </si>
  <si>
    <t>60</t>
  </si>
  <si>
    <t>69</t>
  </si>
  <si>
    <t>62</t>
  </si>
  <si>
    <t>0</t>
  </si>
  <si>
    <t>88</t>
  </si>
  <si>
    <t>81</t>
  </si>
  <si>
    <t>75</t>
  </si>
  <si>
    <t>-</t>
  </si>
  <si>
    <t>65</t>
  </si>
  <si>
    <t>95</t>
  </si>
  <si>
    <t>70</t>
  </si>
  <si>
    <t>66</t>
  </si>
  <si>
    <t>91</t>
  </si>
  <si>
    <t>73</t>
  </si>
  <si>
    <t>79</t>
  </si>
  <si>
    <t>82</t>
  </si>
  <si>
    <t>78</t>
  </si>
  <si>
    <t>71</t>
  </si>
  <si>
    <t>87</t>
  </si>
  <si>
    <t>64</t>
  </si>
  <si>
    <t>80</t>
  </si>
  <si>
    <t>72</t>
  </si>
  <si>
    <t>68</t>
  </si>
  <si>
    <t>76</t>
  </si>
  <si>
    <t>90</t>
  </si>
  <si>
    <t>74</t>
  </si>
  <si>
    <t>84</t>
  </si>
  <si>
    <t>091310102</t>
  </si>
  <si>
    <t>董琳</t>
  </si>
  <si>
    <t>84.1</t>
  </si>
  <si>
    <t>83</t>
  </si>
  <si>
    <t>77</t>
  </si>
  <si>
    <t>94</t>
  </si>
  <si>
    <t>091310103</t>
  </si>
  <si>
    <t>孙建华</t>
  </si>
  <si>
    <t>61</t>
  </si>
  <si>
    <t>97</t>
  </si>
  <si>
    <t>93</t>
  </si>
  <si>
    <t>86</t>
  </si>
  <si>
    <t>89</t>
  </si>
  <si>
    <t>92</t>
  </si>
  <si>
    <t>100</t>
  </si>
  <si>
    <t>091310104</t>
  </si>
  <si>
    <t>董初桥</t>
  </si>
  <si>
    <t>96</t>
  </si>
  <si>
    <t>99</t>
  </si>
  <si>
    <t>98</t>
  </si>
  <si>
    <t>091310105</t>
  </si>
  <si>
    <t>谢新春</t>
  </si>
  <si>
    <t>091310106</t>
  </si>
  <si>
    <t>林根辉</t>
  </si>
  <si>
    <t>38</t>
  </si>
  <si>
    <t>48</t>
  </si>
  <si>
    <t>30</t>
  </si>
  <si>
    <t>86.5</t>
  </si>
  <si>
    <t>85.8</t>
  </si>
  <si>
    <t>091310111</t>
  </si>
  <si>
    <t>孙杰</t>
  </si>
  <si>
    <t>85.4</t>
  </si>
  <si>
    <t>46</t>
  </si>
  <si>
    <t>091310114</t>
  </si>
  <si>
    <t>郑恒煜</t>
  </si>
  <si>
    <t>091310116</t>
  </si>
  <si>
    <t>丁严昊</t>
  </si>
  <si>
    <t>091310117</t>
  </si>
  <si>
    <t>董学会</t>
  </si>
  <si>
    <t>20</t>
  </si>
  <si>
    <t>091310120</t>
  </si>
  <si>
    <t>曹旭</t>
  </si>
  <si>
    <t>44</t>
  </si>
  <si>
    <t>091310123</t>
  </si>
  <si>
    <t>顾庆强</t>
  </si>
  <si>
    <t>091310124</t>
  </si>
  <si>
    <t>罗胜</t>
  </si>
  <si>
    <t>091310126</t>
  </si>
  <si>
    <t>董会旭</t>
  </si>
  <si>
    <t>091310127</t>
  </si>
  <si>
    <t>张子坚</t>
  </si>
  <si>
    <t>091310128</t>
  </si>
  <si>
    <t>邵顺义</t>
  </si>
  <si>
    <t>091310201</t>
  </si>
  <si>
    <t>王滢</t>
  </si>
  <si>
    <t>091310202</t>
  </si>
  <si>
    <t>孙梦茜</t>
  </si>
  <si>
    <t>091310204</t>
  </si>
  <si>
    <t>刘海燕</t>
  </si>
  <si>
    <t>091310206</t>
  </si>
  <si>
    <t>罗江南</t>
  </si>
  <si>
    <t>67.5</t>
  </si>
  <si>
    <t>41</t>
  </si>
  <si>
    <t>091310215</t>
  </si>
  <si>
    <t>孙成远</t>
  </si>
  <si>
    <t>091310216</t>
  </si>
  <si>
    <t>崔竹冬</t>
  </si>
  <si>
    <t>091310219</t>
  </si>
  <si>
    <t>卢飞</t>
  </si>
  <si>
    <t>091310222</t>
  </si>
  <si>
    <t>孙正辉</t>
  </si>
  <si>
    <t>091310223</t>
  </si>
  <si>
    <t>易达幸</t>
  </si>
  <si>
    <t>091310226</t>
  </si>
  <si>
    <t>魏鹏</t>
  </si>
  <si>
    <t>091310301</t>
  </si>
  <si>
    <t>王紫煊</t>
  </si>
  <si>
    <t>091310304</t>
  </si>
  <si>
    <t>苏志凤</t>
  </si>
  <si>
    <t>091310305</t>
  </si>
  <si>
    <t>尤玉剑</t>
  </si>
  <si>
    <t>091310306</t>
  </si>
  <si>
    <t>史炜洋</t>
  </si>
  <si>
    <t>091310307</t>
  </si>
  <si>
    <t>孙贤涛</t>
  </si>
  <si>
    <t>091310308</t>
  </si>
  <si>
    <t>于法传</t>
  </si>
  <si>
    <t>091310309</t>
  </si>
  <si>
    <t>宋少华</t>
  </si>
  <si>
    <t>091310313</t>
  </si>
  <si>
    <t>李丙新</t>
  </si>
  <si>
    <t>091310314</t>
  </si>
  <si>
    <t>邵奎铭</t>
  </si>
  <si>
    <t>091310315</t>
  </si>
  <si>
    <t>牟鹏伟</t>
  </si>
  <si>
    <t>091310316</t>
  </si>
  <si>
    <t>李励耘</t>
  </si>
  <si>
    <t>091310317</t>
  </si>
  <si>
    <t>李冰岩</t>
  </si>
  <si>
    <t>091310319</t>
  </si>
  <si>
    <t>杨舜博</t>
  </si>
  <si>
    <t>091310320</t>
  </si>
  <si>
    <t>李清</t>
  </si>
  <si>
    <t>091310324</t>
  </si>
  <si>
    <t>王功</t>
  </si>
  <si>
    <t>091310326</t>
  </si>
  <si>
    <t>刘晓阳</t>
  </si>
  <si>
    <t>091310327</t>
  </si>
  <si>
    <t>魏江龙</t>
  </si>
  <si>
    <t>091310329</t>
  </si>
  <si>
    <t>雷恒波</t>
  </si>
  <si>
    <t>091310401</t>
  </si>
  <si>
    <t>雷映雪</t>
  </si>
  <si>
    <t>091310402</t>
  </si>
  <si>
    <t>李伊萌</t>
  </si>
  <si>
    <t>091310403</t>
  </si>
  <si>
    <t>权艳娜</t>
  </si>
  <si>
    <t>091310406</t>
  </si>
  <si>
    <t>纪豪</t>
  </si>
  <si>
    <t>091310407</t>
  </si>
  <si>
    <t>李仕国</t>
  </si>
  <si>
    <t>091310409</t>
  </si>
  <si>
    <t>李超</t>
  </si>
  <si>
    <t>091310411</t>
  </si>
  <si>
    <t>杜文在</t>
  </si>
  <si>
    <t>091310412</t>
  </si>
  <si>
    <t>王殿嵩</t>
  </si>
  <si>
    <t>091310413</t>
  </si>
  <si>
    <t>郭素杰</t>
  </si>
  <si>
    <t>091310415</t>
  </si>
  <si>
    <t>任宇琪</t>
  </si>
  <si>
    <t>091310416</t>
  </si>
  <si>
    <t>车志远</t>
  </si>
  <si>
    <t>091310417</t>
  </si>
  <si>
    <t>牛俊旸</t>
  </si>
  <si>
    <t>091310418</t>
  </si>
  <si>
    <t>李志超</t>
  </si>
  <si>
    <t>091310419</t>
  </si>
  <si>
    <t>费发奇</t>
  </si>
  <si>
    <t>091310426</t>
  </si>
  <si>
    <t>付长敬</t>
  </si>
  <si>
    <t>091310427</t>
  </si>
  <si>
    <t>梁瑞祥</t>
  </si>
  <si>
    <t>091310428</t>
  </si>
  <si>
    <t>张克诚</t>
  </si>
  <si>
    <t>091310429</t>
  </si>
  <si>
    <t>张琪</t>
  </si>
  <si>
    <t>N1060021</t>
  </si>
  <si>
    <t>N1060030</t>
  </si>
  <si>
    <t>N1100101</t>
  </si>
  <si>
    <t>N1100121</t>
  </si>
  <si>
    <t>高等代数</t>
  </si>
  <si>
    <t>解析几何</t>
  </si>
  <si>
    <t>力学</t>
  </si>
  <si>
    <t>电磁学</t>
  </si>
  <si>
    <t>学分</t>
  </si>
  <si>
    <t>090130119</t>
  </si>
  <si>
    <t>吴建存</t>
  </si>
  <si>
    <t>090130214</t>
  </si>
  <si>
    <t>王亚运</t>
  </si>
  <si>
    <t>090140114</t>
  </si>
  <si>
    <t>李浩</t>
  </si>
  <si>
    <t>090140117</t>
  </si>
  <si>
    <t>刘兴富</t>
  </si>
  <si>
    <t>84.6</t>
  </si>
  <si>
    <t>090140119</t>
  </si>
  <si>
    <t>周鹏程</t>
  </si>
  <si>
    <t>090140212</t>
  </si>
  <si>
    <t>高超</t>
  </si>
  <si>
    <t>090150121</t>
  </si>
  <si>
    <t>陈振朋</t>
  </si>
  <si>
    <t>090150204</t>
  </si>
  <si>
    <t>杨露欣</t>
  </si>
  <si>
    <t>090320119</t>
  </si>
  <si>
    <t>刘君祺</t>
  </si>
  <si>
    <t>090330127</t>
  </si>
  <si>
    <t>张阿祺</t>
  </si>
  <si>
    <t>090350130</t>
  </si>
  <si>
    <t>魏青辉</t>
  </si>
  <si>
    <t>090360132</t>
  </si>
  <si>
    <t>孙银金</t>
  </si>
  <si>
    <t>84.5</t>
  </si>
  <si>
    <t>090610221</t>
  </si>
  <si>
    <t>苏中凯</t>
  </si>
  <si>
    <t>090710112</t>
  </si>
  <si>
    <t>王睿智</t>
  </si>
  <si>
    <t>090710215</t>
  </si>
  <si>
    <t>颜世成</t>
  </si>
  <si>
    <t>090720121</t>
  </si>
  <si>
    <t>胡金龙</t>
  </si>
  <si>
    <t>090730129</t>
  </si>
  <si>
    <t>张飞</t>
  </si>
  <si>
    <t>090730211</t>
  </si>
  <si>
    <t>王震</t>
  </si>
  <si>
    <t>85.3</t>
  </si>
  <si>
    <t>090730219</t>
  </si>
  <si>
    <t>国强</t>
  </si>
  <si>
    <t>090730228</t>
  </si>
  <si>
    <t>王生栋</t>
  </si>
  <si>
    <t>090740111</t>
  </si>
  <si>
    <t>刘建梅</t>
  </si>
  <si>
    <t>090740115</t>
  </si>
  <si>
    <t>张勇</t>
  </si>
  <si>
    <t>090750115</t>
  </si>
  <si>
    <t>苑寿同</t>
  </si>
  <si>
    <t>090750125</t>
  </si>
  <si>
    <t>纪军</t>
  </si>
  <si>
    <t>090750218</t>
  </si>
  <si>
    <t>王士浩</t>
  </si>
  <si>
    <t>091010228</t>
  </si>
  <si>
    <t>魏望</t>
  </si>
  <si>
    <t>091110120</t>
  </si>
  <si>
    <t>赵云超</t>
  </si>
  <si>
    <t>091110406</t>
  </si>
  <si>
    <t>孙晋辉</t>
  </si>
  <si>
    <t>091410114</t>
  </si>
  <si>
    <t>孙康</t>
  </si>
  <si>
    <t>0913101</t>
  </si>
  <si>
    <t>0913102</t>
  </si>
  <si>
    <t>0913103</t>
  </si>
  <si>
    <t>0913104</t>
  </si>
  <si>
    <t>0913105</t>
  </si>
  <si>
    <t>学分绩</t>
  </si>
  <si>
    <t>90.5</t>
  </si>
  <si>
    <t>93.4</t>
  </si>
  <si>
    <t>85.6</t>
  </si>
  <si>
    <t>88.8</t>
  </si>
  <si>
    <t>90.3</t>
  </si>
  <si>
    <t>96.5</t>
  </si>
  <si>
    <t>86.4</t>
  </si>
  <si>
    <t>92.1</t>
  </si>
  <si>
    <t>86.8</t>
  </si>
  <si>
    <t>81.2</t>
  </si>
  <si>
    <t>89.5</t>
  </si>
  <si>
    <t>92.7</t>
  </si>
  <si>
    <t>94.4</t>
  </si>
  <si>
    <t>90.2</t>
  </si>
  <si>
    <t>93.7</t>
  </si>
  <si>
    <t>87.6</t>
  </si>
  <si>
    <t>92.2</t>
  </si>
  <si>
    <t>94.1</t>
  </si>
  <si>
    <t>83.2</t>
  </si>
  <si>
    <t>78.7</t>
  </si>
  <si>
    <t>80.7</t>
  </si>
  <si>
    <t>90.8</t>
  </si>
  <si>
    <t>89.6</t>
  </si>
  <si>
    <t>89.7</t>
  </si>
  <si>
    <t>90.4</t>
  </si>
  <si>
    <t>87.5</t>
  </si>
  <si>
    <t>73.6</t>
  </si>
  <si>
    <t>88.3</t>
  </si>
  <si>
    <t>89.8</t>
  </si>
  <si>
    <t>87.8</t>
  </si>
  <si>
    <t>91.7</t>
  </si>
  <si>
    <t>86.7</t>
  </si>
  <si>
    <t>85.7</t>
  </si>
  <si>
    <t>88.6</t>
  </si>
  <si>
    <t>87.1</t>
  </si>
  <si>
    <t>92.6</t>
  </si>
  <si>
    <t>97.3</t>
  </si>
  <si>
    <t>93.9</t>
  </si>
  <si>
    <t>73.8</t>
  </si>
  <si>
    <t>87.3</t>
  </si>
  <si>
    <t>87.9</t>
  </si>
  <si>
    <t>87.7</t>
  </si>
  <si>
    <t>95.2</t>
  </si>
  <si>
    <t>83.6</t>
  </si>
  <si>
    <t>86.6</t>
  </si>
  <si>
    <t>92.4</t>
  </si>
  <si>
    <t>工程系统建模与仿真</t>
  </si>
  <si>
    <t>备注</t>
  </si>
  <si>
    <t>自控原理未通过</t>
  </si>
  <si>
    <t>液压传动无成绩</t>
  </si>
  <si>
    <t>学科竞赛加分</t>
  </si>
  <si>
    <t>表彰加分</t>
  </si>
  <si>
    <t>综合成绩</t>
  </si>
  <si>
    <t>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</si>
</sst>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5" borderId="0" xfId="0" applyFill="1" applyAlignment="1">
      <alignment horizontal="center"/>
    </xf>
    <xf numFmtId="0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workbookViewId="0" topLeftCell="AI10">
      <selection activeCell="AW35" sqref="AW35"/>
    </sheetView>
  </sheetViews>
  <sheetFormatPr defaultColWidth="9.140625" defaultRowHeight="12.75"/>
  <cols>
    <col min="1" max="1" width="9.140625" style="13" customWidth="1"/>
    <col min="4" max="25" width="9.140625" style="2" customWidth="1"/>
    <col min="26" max="35" width="9.140625" style="4" customWidth="1"/>
    <col min="36" max="37" width="9.140625" style="5" customWidth="1"/>
    <col min="40" max="40" width="9.28125" style="0" bestFit="1" customWidth="1"/>
    <col min="41" max="41" width="11.8515625" style="0" bestFit="1" customWidth="1"/>
    <col min="42" max="42" width="7.28125" style="0" bestFit="1" customWidth="1"/>
    <col min="43" max="45" width="7.28125" style="0" customWidth="1"/>
    <col min="46" max="46" width="9.28125" style="0" bestFit="1" customWidth="1"/>
    <col min="47" max="47" width="14.28125" style="0" customWidth="1"/>
  </cols>
  <sheetData>
    <row r="1" spans="3:46" ht="19.5" customHeight="1">
      <c r="C1" t="s">
        <v>0</v>
      </c>
      <c r="D1" s="2" t="s">
        <v>17</v>
      </c>
      <c r="E1" s="2" t="s">
        <v>22</v>
      </c>
      <c r="F1" s="5"/>
      <c r="G1" s="2" t="s">
        <v>21</v>
      </c>
      <c r="H1" t="s">
        <v>238</v>
      </c>
      <c r="I1" t="s">
        <v>239</v>
      </c>
      <c r="J1" s="2" t="s">
        <v>25</v>
      </c>
      <c r="K1" s="2" t="s">
        <v>18</v>
      </c>
      <c r="L1" s="2" t="s">
        <v>2</v>
      </c>
      <c r="M1"/>
      <c r="N1" s="2" t="s">
        <v>23</v>
      </c>
      <c r="O1" s="5"/>
      <c r="P1" t="s">
        <v>240</v>
      </c>
      <c r="Q1" t="s">
        <v>241</v>
      </c>
      <c r="R1" s="2" t="s">
        <v>4</v>
      </c>
      <c r="S1" s="2" t="s">
        <v>3</v>
      </c>
      <c r="T1" s="2" t="s">
        <v>5</v>
      </c>
      <c r="U1" s="2" t="s">
        <v>13</v>
      </c>
      <c r="V1" s="2" t="s">
        <v>6</v>
      </c>
      <c r="W1" s="2" t="s">
        <v>7</v>
      </c>
      <c r="X1" s="2" t="s">
        <v>14</v>
      </c>
      <c r="Y1" s="2" t="s">
        <v>8</v>
      </c>
      <c r="Z1" s="2" t="s">
        <v>9</v>
      </c>
      <c r="AA1" s="2" t="s">
        <v>16</v>
      </c>
      <c r="AB1" s="2" t="s">
        <v>24</v>
      </c>
      <c r="AC1" s="2" t="s">
        <v>10</v>
      </c>
      <c r="AD1" s="2" t="s">
        <v>15</v>
      </c>
      <c r="AE1" s="2" t="s">
        <v>11</v>
      </c>
      <c r="AF1" s="2" t="s">
        <v>12</v>
      </c>
      <c r="AG1" s="7" t="s">
        <v>26</v>
      </c>
      <c r="AH1" s="7" t="s">
        <v>27</v>
      </c>
      <c r="AI1" s="7" t="s">
        <v>28</v>
      </c>
      <c r="AJ1" s="7" t="s">
        <v>19</v>
      </c>
      <c r="AK1" s="7" t="s">
        <v>20</v>
      </c>
      <c r="AL1" s="7" t="s">
        <v>1</v>
      </c>
      <c r="AN1" s="5"/>
      <c r="AP1" t="s">
        <v>0</v>
      </c>
      <c r="AT1" s="5"/>
    </row>
    <row r="2" spans="1:47" s="1" customFormat="1" ht="27.75" customHeight="1">
      <c r="A2" s="14"/>
      <c r="C2" s="1" t="s">
        <v>29</v>
      </c>
      <c r="D2" s="3" t="s">
        <v>46</v>
      </c>
      <c r="E2" s="3" t="s">
        <v>31</v>
      </c>
      <c r="F2" s="6"/>
      <c r="G2" s="3" t="s">
        <v>48</v>
      </c>
      <c r="H2" s="1" t="s">
        <v>242</v>
      </c>
      <c r="I2" s="1" t="s">
        <v>243</v>
      </c>
      <c r="J2" s="3" t="s">
        <v>33</v>
      </c>
      <c r="K2" s="3" t="s">
        <v>47</v>
      </c>
      <c r="L2" s="3" t="s">
        <v>31</v>
      </c>
      <c r="N2" s="3" t="s">
        <v>32</v>
      </c>
      <c r="O2" s="6"/>
      <c r="P2" s="1" t="s">
        <v>244</v>
      </c>
      <c r="Q2" s="1" t="s">
        <v>245</v>
      </c>
      <c r="R2" s="3" t="s">
        <v>33</v>
      </c>
      <c r="S2" s="3" t="s">
        <v>32</v>
      </c>
      <c r="T2" s="3" t="s">
        <v>34</v>
      </c>
      <c r="U2" s="3" t="s">
        <v>42</v>
      </c>
      <c r="V2" s="3" t="s">
        <v>35</v>
      </c>
      <c r="W2" s="3" t="s">
        <v>36</v>
      </c>
      <c r="X2" s="3" t="s">
        <v>43</v>
      </c>
      <c r="Y2" s="3" t="s">
        <v>37</v>
      </c>
      <c r="Z2" s="3" t="s">
        <v>38</v>
      </c>
      <c r="AA2" s="3" t="s">
        <v>45</v>
      </c>
      <c r="AB2" s="3" t="s">
        <v>49</v>
      </c>
      <c r="AC2" s="3" t="s">
        <v>39</v>
      </c>
      <c r="AD2" s="3" t="s">
        <v>44</v>
      </c>
      <c r="AE2" s="3" t="s">
        <v>40</v>
      </c>
      <c r="AF2" s="3" t="s">
        <v>41</v>
      </c>
      <c r="AG2" s="8" t="s">
        <v>50</v>
      </c>
      <c r="AH2" s="8" t="s">
        <v>50</v>
      </c>
      <c r="AI2" s="8" t="s">
        <v>50</v>
      </c>
      <c r="AJ2" s="8" t="s">
        <v>30</v>
      </c>
      <c r="AK2" s="8" t="s">
        <v>30</v>
      </c>
      <c r="AL2" s="8" t="s">
        <v>30</v>
      </c>
      <c r="AM2" s="6" t="s">
        <v>360</v>
      </c>
      <c r="AN2" s="6"/>
      <c r="AP2" s="1" t="s">
        <v>29</v>
      </c>
      <c r="AQ2" s="16" t="s">
        <v>364</v>
      </c>
      <c r="AR2" s="16" t="s">
        <v>365</v>
      </c>
      <c r="AS2" s="17" t="s">
        <v>366</v>
      </c>
      <c r="AT2" s="16" t="s">
        <v>367</v>
      </c>
      <c r="AU2" s="16" t="s">
        <v>361</v>
      </c>
    </row>
    <row r="3" spans="3:46" ht="19.5" customHeight="1">
      <c r="C3" t="s">
        <v>51</v>
      </c>
      <c r="D3" s="2" t="s">
        <v>54</v>
      </c>
      <c r="E3" s="2" t="s">
        <v>55</v>
      </c>
      <c r="F3" s="5"/>
      <c r="G3" s="2" t="s">
        <v>57</v>
      </c>
      <c r="H3" t="s">
        <v>53</v>
      </c>
      <c r="I3" t="s">
        <v>58</v>
      </c>
      <c r="J3" s="2" t="s">
        <v>58</v>
      </c>
      <c r="K3" s="2" t="s">
        <v>54</v>
      </c>
      <c r="L3" s="2" t="s">
        <v>55</v>
      </c>
      <c r="M3"/>
      <c r="N3" s="2" t="s">
        <v>53</v>
      </c>
      <c r="O3" s="5"/>
      <c r="P3" t="s">
        <v>52</v>
      </c>
      <c r="Q3" t="s">
        <v>58</v>
      </c>
      <c r="R3" s="2" t="s">
        <v>56</v>
      </c>
      <c r="S3" s="2" t="s">
        <v>53</v>
      </c>
      <c r="T3" s="2" t="s">
        <v>55</v>
      </c>
      <c r="U3" s="2" t="s">
        <v>55</v>
      </c>
      <c r="V3" s="2" t="s">
        <v>55</v>
      </c>
      <c r="W3" s="2" t="s">
        <v>58</v>
      </c>
      <c r="X3" s="2" t="s">
        <v>55</v>
      </c>
      <c r="Y3" s="2" t="s">
        <v>58</v>
      </c>
      <c r="Z3" s="2" t="s">
        <v>52</v>
      </c>
      <c r="AA3" s="2" t="s">
        <v>56</v>
      </c>
      <c r="AB3" s="2" t="s">
        <v>58</v>
      </c>
      <c r="AC3" s="2" t="s">
        <v>54</v>
      </c>
      <c r="AD3" s="2" t="s">
        <v>54</v>
      </c>
      <c r="AE3" s="2" t="s">
        <v>56</v>
      </c>
      <c r="AF3" s="2" t="s">
        <v>56</v>
      </c>
      <c r="AG3" s="7" t="s">
        <v>56</v>
      </c>
      <c r="AH3" s="7" t="s">
        <v>54</v>
      </c>
      <c r="AI3" s="7" t="s">
        <v>54</v>
      </c>
      <c r="AJ3" s="7" t="s">
        <v>56</v>
      </c>
      <c r="AK3" s="7" t="s">
        <v>54</v>
      </c>
      <c r="AL3" s="7" t="s">
        <v>54</v>
      </c>
      <c r="AM3" s="15">
        <v>2</v>
      </c>
      <c r="AN3" s="5"/>
      <c r="AP3" t="s">
        <v>51</v>
      </c>
      <c r="AT3" s="5"/>
    </row>
    <row r="4" spans="2:46" ht="19.5" customHeight="1">
      <c r="B4" t="s">
        <v>59</v>
      </c>
      <c r="C4" t="s">
        <v>60</v>
      </c>
      <c r="F4" s="9" t="s">
        <v>246</v>
      </c>
      <c r="H4"/>
      <c r="I4"/>
      <c r="M4" s="10" t="s">
        <v>246</v>
      </c>
      <c r="O4" s="9" t="s">
        <v>246</v>
      </c>
      <c r="P4"/>
      <c r="Q4"/>
      <c r="Z4" s="2"/>
      <c r="AA4" s="2"/>
      <c r="AB4" s="2"/>
      <c r="AC4" s="2"/>
      <c r="AD4" s="2"/>
      <c r="AE4" s="2"/>
      <c r="AF4" s="2"/>
      <c r="AG4" s="7"/>
      <c r="AH4" s="7"/>
      <c r="AI4" s="7"/>
      <c r="AJ4" s="7"/>
      <c r="AK4" s="7"/>
      <c r="AL4" s="7"/>
      <c r="AN4" s="9" t="s">
        <v>313</v>
      </c>
      <c r="AO4" t="s">
        <v>59</v>
      </c>
      <c r="AP4" t="s">
        <v>60</v>
      </c>
      <c r="AT4" s="5"/>
    </row>
    <row r="5" spans="1:46" ht="19.5" customHeight="1">
      <c r="A5" s="13" t="s">
        <v>310</v>
      </c>
      <c r="B5" t="s">
        <v>186</v>
      </c>
      <c r="C5" t="s">
        <v>187</v>
      </c>
      <c r="D5" s="2" t="s">
        <v>82</v>
      </c>
      <c r="E5" s="2" t="s">
        <v>73</v>
      </c>
      <c r="F5" s="11">
        <v>5</v>
      </c>
      <c r="G5" s="2" t="s">
        <v>73</v>
      </c>
      <c r="H5" s="5"/>
      <c r="I5" s="5"/>
      <c r="J5" s="2" t="s">
        <v>109</v>
      </c>
      <c r="K5" s="2" t="s">
        <v>102</v>
      </c>
      <c r="L5" s="2" t="s">
        <v>105</v>
      </c>
      <c r="M5" s="12">
        <v>5</v>
      </c>
      <c r="N5" s="2" t="s">
        <v>88</v>
      </c>
      <c r="O5" s="11">
        <v>4.5</v>
      </c>
      <c r="P5" s="5"/>
      <c r="Q5" s="5"/>
      <c r="R5" s="2" t="s">
        <v>73</v>
      </c>
      <c r="S5" s="2" t="s">
        <v>105</v>
      </c>
      <c r="T5" s="2" t="s">
        <v>105</v>
      </c>
      <c r="U5" s="2" t="s">
        <v>110</v>
      </c>
      <c r="V5" s="2" t="s">
        <v>73</v>
      </c>
      <c r="W5" s="2" t="s">
        <v>80</v>
      </c>
      <c r="X5" s="2" t="s">
        <v>110</v>
      </c>
      <c r="Y5" s="2" t="s">
        <v>68</v>
      </c>
      <c r="Z5" s="2" t="s">
        <v>104</v>
      </c>
      <c r="AA5" s="2" t="s">
        <v>68</v>
      </c>
      <c r="AB5" s="2" t="s">
        <v>76</v>
      </c>
      <c r="AC5" s="2" t="s">
        <v>108</v>
      </c>
      <c r="AD5" s="2" t="s">
        <v>105</v>
      </c>
      <c r="AE5" s="2" t="s">
        <v>73</v>
      </c>
      <c r="AF5" s="2" t="s">
        <v>96</v>
      </c>
      <c r="AG5" s="7" t="s">
        <v>71</v>
      </c>
      <c r="AH5" s="7" t="s">
        <v>71</v>
      </c>
      <c r="AI5" s="7" t="s">
        <v>71</v>
      </c>
      <c r="AJ5" s="7" t="s">
        <v>87</v>
      </c>
      <c r="AK5" s="7" t="s">
        <v>84</v>
      </c>
      <c r="AL5" s="7" t="s">
        <v>69</v>
      </c>
      <c r="AM5" t="s">
        <v>328</v>
      </c>
      <c r="AN5" s="5">
        <f>(D5*3+E5*F5+G5*4+J5*3.5+K5*3+L5*M5+N5*O5+R5*2.5+S5*4.5+T5*5+U5*5+V5*5+W5*3.5+X5*5+Y5*3.5+Z5*2+AA5*2.5+AB5*3.5+AC5*3+AD5*3+AE5*2.5+AF5*2.5+AJ5*2.5+AK5*3+AL5*3+AM5*2)/(3+F5+4+3.5+3+M5+O5+2.5+4.5+5+5+5+3.5+5+3.5+2+2.5+3.5+3+3+2.5+2.5+2.5+3+3+2)</f>
        <v>92.81311475409835</v>
      </c>
      <c r="AO5" t="s">
        <v>186</v>
      </c>
      <c r="AP5" t="s">
        <v>187</v>
      </c>
      <c r="AQ5">
        <v>1</v>
      </c>
      <c r="AS5">
        <f aca="true" t="shared" si="0" ref="AS5:AS36">AN5+AQ5+AR5</f>
        <v>93.81311475409835</v>
      </c>
      <c r="AT5" s="18">
        <v>1</v>
      </c>
    </row>
    <row r="6" spans="1:46" ht="19.5" customHeight="1">
      <c r="A6" s="13" t="s">
        <v>312</v>
      </c>
      <c r="B6" t="s">
        <v>249</v>
      </c>
      <c r="C6" t="s">
        <v>250</v>
      </c>
      <c r="D6" s="2" t="s">
        <v>103</v>
      </c>
      <c r="E6" s="2" t="s">
        <v>104</v>
      </c>
      <c r="F6" s="11">
        <v>5</v>
      </c>
      <c r="G6" s="2" t="s">
        <v>96</v>
      </c>
      <c r="H6" t="s">
        <v>71</v>
      </c>
      <c r="I6" t="s">
        <v>71</v>
      </c>
      <c r="J6" s="2" t="s">
        <v>78</v>
      </c>
      <c r="K6" s="2" t="s">
        <v>101</v>
      </c>
      <c r="L6" s="2" t="s">
        <v>100</v>
      </c>
      <c r="M6" s="12">
        <v>5</v>
      </c>
      <c r="N6" s="2" t="s">
        <v>73</v>
      </c>
      <c r="O6" s="11">
        <v>4.5</v>
      </c>
      <c r="P6" t="s">
        <v>71</v>
      </c>
      <c r="Q6" t="s">
        <v>71</v>
      </c>
      <c r="R6" s="2" t="s">
        <v>104</v>
      </c>
      <c r="S6" s="2" t="s">
        <v>105</v>
      </c>
      <c r="T6" s="2" t="s">
        <v>100</v>
      </c>
      <c r="U6" s="2" t="s">
        <v>108</v>
      </c>
      <c r="V6" s="2" t="s">
        <v>76</v>
      </c>
      <c r="W6" s="2" t="s">
        <v>103</v>
      </c>
      <c r="X6" s="2" t="s">
        <v>100</v>
      </c>
      <c r="Y6" s="2" t="s">
        <v>73</v>
      </c>
      <c r="Z6" s="2" t="s">
        <v>110</v>
      </c>
      <c r="AA6" s="2" t="s">
        <v>76</v>
      </c>
      <c r="AB6" s="2" t="s">
        <v>96</v>
      </c>
      <c r="AC6" s="2" t="s">
        <v>88</v>
      </c>
      <c r="AD6" s="2" t="s">
        <v>102</v>
      </c>
      <c r="AE6" s="2" t="s">
        <v>108</v>
      </c>
      <c r="AF6" s="2" t="s">
        <v>96</v>
      </c>
      <c r="AG6" s="7" t="s">
        <v>74</v>
      </c>
      <c r="AH6" s="7" t="s">
        <v>65</v>
      </c>
      <c r="AI6" s="7" t="s">
        <v>87</v>
      </c>
      <c r="AJ6" s="7" t="s">
        <v>71</v>
      </c>
      <c r="AK6" s="7" t="s">
        <v>71</v>
      </c>
      <c r="AL6" s="7" t="s">
        <v>71</v>
      </c>
      <c r="AM6" t="s">
        <v>315</v>
      </c>
      <c r="AN6" s="5">
        <f>(D6*3+E6*F6+G6*4+J6*3.5+K6*3+L6*M6+N6*O6+R6*2.5+S6*4.5+T6*5+U6*5+V6*5+W6*3.5+X6*5+Y6*3.5+Z6*2+AA6*2.5+AB6*3.5+AC6*3+AD6*3+AE6*2.5+AF6*2.5+AG6*2.5+AH6*3+AI6*3+AM6*2)/(3+F6+4+3.5+3+M6+O6+2.5+4.5+5+5+5+3.5+5+3.5+2+2.5+3.5+3+3+2.5+2.5+2.5+3+3+2)</f>
        <v>91.28196721311474</v>
      </c>
      <c r="AO6" t="s">
        <v>249</v>
      </c>
      <c r="AP6" t="s">
        <v>250</v>
      </c>
      <c r="AQ6">
        <v>1.8</v>
      </c>
      <c r="AS6">
        <f t="shared" si="0"/>
        <v>93.08196721311474</v>
      </c>
      <c r="AT6" s="18">
        <v>2</v>
      </c>
    </row>
    <row r="7" spans="1:46" ht="19.5" customHeight="1">
      <c r="A7" s="13" t="s">
        <v>309</v>
      </c>
      <c r="B7" t="s">
        <v>154</v>
      </c>
      <c r="C7" t="s">
        <v>155</v>
      </c>
      <c r="D7" s="2" t="s">
        <v>90</v>
      </c>
      <c r="E7" s="2" t="s">
        <v>108</v>
      </c>
      <c r="F7" s="11">
        <v>5</v>
      </c>
      <c r="G7" s="2" t="s">
        <v>76</v>
      </c>
      <c r="H7" s="5"/>
      <c r="I7" s="5"/>
      <c r="J7" s="2" t="s">
        <v>96</v>
      </c>
      <c r="K7" s="2" t="s">
        <v>103</v>
      </c>
      <c r="L7" s="2" t="s">
        <v>109</v>
      </c>
      <c r="M7" s="12">
        <v>5</v>
      </c>
      <c r="N7" s="2" t="s">
        <v>73</v>
      </c>
      <c r="O7" s="11">
        <v>4.5</v>
      </c>
      <c r="P7" s="5"/>
      <c r="Q7" s="5"/>
      <c r="R7" s="2" t="s">
        <v>101</v>
      </c>
      <c r="S7" s="2" t="s">
        <v>105</v>
      </c>
      <c r="T7" s="2" t="s">
        <v>100</v>
      </c>
      <c r="U7" s="2" t="s">
        <v>108</v>
      </c>
      <c r="V7" s="2" t="s">
        <v>108</v>
      </c>
      <c r="W7" s="2" t="s">
        <v>102</v>
      </c>
      <c r="X7" s="2" t="s">
        <v>101</v>
      </c>
      <c r="Y7" s="2" t="s">
        <v>62</v>
      </c>
      <c r="Z7" s="2" t="s">
        <v>100</v>
      </c>
      <c r="AA7" s="2" t="s">
        <v>79</v>
      </c>
      <c r="AB7" s="2" t="s">
        <v>108</v>
      </c>
      <c r="AC7" s="2" t="s">
        <v>88</v>
      </c>
      <c r="AD7" s="2" t="s">
        <v>73</v>
      </c>
      <c r="AE7" s="2" t="s">
        <v>80</v>
      </c>
      <c r="AF7" s="2" t="s">
        <v>110</v>
      </c>
      <c r="AG7" s="4" t="s">
        <v>71</v>
      </c>
      <c r="AH7" s="4" t="s">
        <v>71</v>
      </c>
      <c r="AI7" s="4" t="s">
        <v>71</v>
      </c>
      <c r="AJ7" s="4" t="s">
        <v>78</v>
      </c>
      <c r="AK7" s="4" t="s">
        <v>90</v>
      </c>
      <c r="AL7" s="4" t="s">
        <v>62</v>
      </c>
      <c r="AM7" t="s">
        <v>321</v>
      </c>
      <c r="AN7" s="5">
        <f>(D7*3+E7*F7+G7*4+J7*3.5+K7*3+L7*M7+N7*O7+R7*2.5+S7*4.5+T7*5+U7*5+V7*5+W7*3.5+X7*5+Y7*3.5+Z7*2+AA7*2.5+AB7*3.5+AC7*3+AD7*3+AE7*2.5+AF7*2.5+AJ7*2.5+AK7*3+AL7*3+AM7*2)/(3+F7+4+3.5+3+M7+O7+2.5+4.5+5+5+5+3.5+5+3.5+2+2.5+3.5+3+3+2.5+2.5+2.5+3+3+2)</f>
        <v>92.06775956284154</v>
      </c>
      <c r="AO7" t="s">
        <v>154</v>
      </c>
      <c r="AP7" t="s">
        <v>155</v>
      </c>
      <c r="AS7">
        <f t="shared" si="0"/>
        <v>92.06775956284154</v>
      </c>
      <c r="AT7" s="18">
        <v>3</v>
      </c>
    </row>
    <row r="8" spans="1:46" ht="19.5" customHeight="1">
      <c r="A8" s="13" t="s">
        <v>312</v>
      </c>
      <c r="B8" t="s">
        <v>286</v>
      </c>
      <c r="C8" t="s">
        <v>287</v>
      </c>
      <c r="D8" s="2" t="s">
        <v>90</v>
      </c>
      <c r="E8" s="2" t="s">
        <v>94</v>
      </c>
      <c r="F8" s="11">
        <v>5</v>
      </c>
      <c r="G8" s="2" t="s">
        <v>103</v>
      </c>
      <c r="H8" t="s">
        <v>71</v>
      </c>
      <c r="I8" t="s">
        <v>71</v>
      </c>
      <c r="J8" s="2" t="s">
        <v>76</v>
      </c>
      <c r="K8" s="2" t="s">
        <v>80</v>
      </c>
      <c r="L8" s="2" t="s">
        <v>104</v>
      </c>
      <c r="M8" s="12">
        <v>5</v>
      </c>
      <c r="N8" s="2" t="s">
        <v>102</v>
      </c>
      <c r="O8" s="11">
        <v>4.5</v>
      </c>
      <c r="P8" t="s">
        <v>71</v>
      </c>
      <c r="Q8" t="s">
        <v>71</v>
      </c>
      <c r="R8" s="2" t="s">
        <v>96</v>
      </c>
      <c r="S8" s="2" t="s">
        <v>108</v>
      </c>
      <c r="T8" s="2" t="s">
        <v>105</v>
      </c>
      <c r="U8" s="2" t="s">
        <v>109</v>
      </c>
      <c r="V8" s="2" t="s">
        <v>73</v>
      </c>
      <c r="W8" s="2" t="s">
        <v>90</v>
      </c>
      <c r="X8" s="2" t="s">
        <v>101</v>
      </c>
      <c r="Y8" s="2" t="s">
        <v>73</v>
      </c>
      <c r="Z8" s="2" t="s">
        <v>108</v>
      </c>
      <c r="AA8" s="2" t="s">
        <v>88</v>
      </c>
      <c r="AB8" s="2" t="s">
        <v>96</v>
      </c>
      <c r="AC8" s="2" t="s">
        <v>88</v>
      </c>
      <c r="AD8" s="2" t="s">
        <v>104</v>
      </c>
      <c r="AE8" s="2" t="s">
        <v>96</v>
      </c>
      <c r="AF8" s="2" t="s">
        <v>73</v>
      </c>
      <c r="AG8" s="7" t="s">
        <v>71</v>
      </c>
      <c r="AH8" s="7" t="s">
        <v>71</v>
      </c>
      <c r="AI8" s="7" t="s">
        <v>71</v>
      </c>
      <c r="AJ8" s="7" t="s">
        <v>87</v>
      </c>
      <c r="AK8" s="7" t="s">
        <v>87</v>
      </c>
      <c r="AL8" s="7" t="s">
        <v>89</v>
      </c>
      <c r="AM8" t="s">
        <v>326</v>
      </c>
      <c r="AN8" s="5">
        <f>(D8*3+E8*F8+G8*4+J8*3.5+K8*3+L8*M8+N8*O8+R8*2.5+S8*4.5+T8*5+U8*5+V8*5+W8*3.5+X8*5+Y8*3.5+Z8*2+AA8*2.5+AB8*3.5+AC8*3+AD8*3+AE8*2.5+AF8*2.5+AJ8*2.5+AK8*3+AL8*3+AM8*2)/(3+F8+4+3.5+3+M8+O8+2.5+4.5+5+5+5+3.5+5+3.5+2+2.5+3.5+3+3+2.5+2.5+2.5+3+3+2)</f>
        <v>90.10163934426228</v>
      </c>
      <c r="AO8" t="s">
        <v>286</v>
      </c>
      <c r="AP8" t="s">
        <v>287</v>
      </c>
      <c r="AQ8">
        <v>1.8</v>
      </c>
      <c r="AS8">
        <f t="shared" si="0"/>
        <v>91.90163934426228</v>
      </c>
      <c r="AT8" s="18">
        <v>4</v>
      </c>
    </row>
    <row r="9" spans="1:46" ht="19.5" customHeight="1">
      <c r="A9" s="13" t="s">
        <v>312</v>
      </c>
      <c r="B9" t="s">
        <v>298</v>
      </c>
      <c r="C9" t="s">
        <v>299</v>
      </c>
      <c r="D9" s="2" t="s">
        <v>87</v>
      </c>
      <c r="E9" s="2" t="s">
        <v>76</v>
      </c>
      <c r="F9" s="11">
        <v>5</v>
      </c>
      <c r="G9" s="2" t="s">
        <v>82</v>
      </c>
      <c r="H9" t="s">
        <v>71</v>
      </c>
      <c r="I9" t="s">
        <v>71</v>
      </c>
      <c r="J9" s="2" t="s">
        <v>68</v>
      </c>
      <c r="K9" s="2" t="s">
        <v>68</v>
      </c>
      <c r="L9" s="2" t="s">
        <v>69</v>
      </c>
      <c r="M9" s="12">
        <v>5</v>
      </c>
      <c r="N9" t="s">
        <v>101</v>
      </c>
      <c r="O9" s="11">
        <v>6</v>
      </c>
      <c r="P9" t="s">
        <v>71</v>
      </c>
      <c r="Q9" t="s">
        <v>71</v>
      </c>
      <c r="R9" s="2" t="s">
        <v>82</v>
      </c>
      <c r="S9" s="2" t="s">
        <v>110</v>
      </c>
      <c r="T9" s="2" t="s">
        <v>110</v>
      </c>
      <c r="U9" s="2" t="s">
        <v>109</v>
      </c>
      <c r="V9" s="2" t="s">
        <v>76</v>
      </c>
      <c r="W9" s="2" t="s">
        <v>88</v>
      </c>
      <c r="X9" s="2" t="s">
        <v>105</v>
      </c>
      <c r="Y9" s="2" t="s">
        <v>104</v>
      </c>
      <c r="Z9" s="2" t="s">
        <v>108</v>
      </c>
      <c r="AA9" s="2" t="s">
        <v>79</v>
      </c>
      <c r="AB9" s="2" t="s">
        <v>96</v>
      </c>
      <c r="AC9" s="2" t="s">
        <v>69</v>
      </c>
      <c r="AD9" s="2" t="s">
        <v>100</v>
      </c>
      <c r="AE9" s="2" t="s">
        <v>73</v>
      </c>
      <c r="AF9" s="2" t="s">
        <v>101</v>
      </c>
      <c r="AG9" s="7" t="s">
        <v>71</v>
      </c>
      <c r="AH9" s="7" t="s">
        <v>71</v>
      </c>
      <c r="AI9" s="7" t="s">
        <v>71</v>
      </c>
      <c r="AJ9" s="7" t="s">
        <v>80</v>
      </c>
      <c r="AK9" s="7" t="s">
        <v>78</v>
      </c>
      <c r="AL9" s="7" t="s">
        <v>89</v>
      </c>
      <c r="AM9" t="s">
        <v>331</v>
      </c>
      <c r="AN9" s="5">
        <f>(D9*3+E9*F9+G9*4+J9*3.5+K9*3+L9*M9+N9*O9+R9*2.5+S9*4.5+T9*5+U9*5+V9*5+W9*3.5+X9*5+Y9*3.5+Z9*2+AA9*2.5+AB9*3.5+AC9*3+AD9*3+AE9*2.5+AF9*2.5+AJ9*2.5+AK9*3+AL9*3+AM9*2)/(3+F9+4+3.5+3+M9+O9+2.5+4.5+5+5+5+3.5+5+3.5+2+2.5+3.5+3+3+2.5+2.5+2.5+3+3+2)</f>
        <v>90.03978494623657</v>
      </c>
      <c r="AO9" t="s">
        <v>298</v>
      </c>
      <c r="AP9" t="s">
        <v>299</v>
      </c>
      <c r="AQ9">
        <v>1.8</v>
      </c>
      <c r="AS9">
        <f t="shared" si="0"/>
        <v>91.83978494623656</v>
      </c>
      <c r="AT9" s="18">
        <v>5</v>
      </c>
    </row>
    <row r="10" spans="1:46" ht="19.5" customHeight="1">
      <c r="A10" s="13" t="s">
        <v>310</v>
      </c>
      <c r="B10" t="s">
        <v>178</v>
      </c>
      <c r="C10" t="s">
        <v>179</v>
      </c>
      <c r="D10" s="2" t="s">
        <v>74</v>
      </c>
      <c r="E10" s="2" t="s">
        <v>101</v>
      </c>
      <c r="F10" s="11">
        <v>5</v>
      </c>
      <c r="G10" s="2" t="s">
        <v>82</v>
      </c>
      <c r="H10" s="5"/>
      <c r="I10" s="5"/>
      <c r="J10" s="2" t="s">
        <v>96</v>
      </c>
      <c r="K10" s="2" t="s">
        <v>88</v>
      </c>
      <c r="L10" s="2" t="s">
        <v>101</v>
      </c>
      <c r="M10" s="12">
        <v>5</v>
      </c>
      <c r="N10" s="2" t="s">
        <v>88</v>
      </c>
      <c r="O10" s="11">
        <v>4.5</v>
      </c>
      <c r="P10" s="5"/>
      <c r="Q10" s="5"/>
      <c r="R10" s="2" t="s">
        <v>108</v>
      </c>
      <c r="S10" s="2" t="s">
        <v>108</v>
      </c>
      <c r="T10" s="2" t="s">
        <v>109</v>
      </c>
      <c r="U10" s="2" t="s">
        <v>103</v>
      </c>
      <c r="V10" s="2" t="s">
        <v>68</v>
      </c>
      <c r="W10" s="2" t="s">
        <v>62</v>
      </c>
      <c r="X10" s="2" t="s">
        <v>73</v>
      </c>
      <c r="Y10" s="2" t="s">
        <v>104</v>
      </c>
      <c r="Z10" s="2" t="s">
        <v>108</v>
      </c>
      <c r="AA10" s="2" t="s">
        <v>89</v>
      </c>
      <c r="AB10" s="2" t="s">
        <v>104</v>
      </c>
      <c r="AC10" s="2" t="s">
        <v>94</v>
      </c>
      <c r="AD10" s="2" t="s">
        <v>88</v>
      </c>
      <c r="AE10" s="2" t="s">
        <v>110</v>
      </c>
      <c r="AF10" s="2" t="s">
        <v>100</v>
      </c>
      <c r="AG10" s="7" t="s">
        <v>81</v>
      </c>
      <c r="AH10" s="7" t="s">
        <v>79</v>
      </c>
      <c r="AI10" s="7" t="s">
        <v>82</v>
      </c>
      <c r="AJ10" s="7" t="s">
        <v>71</v>
      </c>
      <c r="AK10" s="7" t="s">
        <v>71</v>
      </c>
      <c r="AL10" s="7" t="s">
        <v>71</v>
      </c>
      <c r="AM10" t="s">
        <v>319</v>
      </c>
      <c r="AN10" s="5">
        <f>(D10*3+E10*F10+G10*4+J10*3.5+K10*3+L10*M10+N10*O10+R10*2.5+S10*4.5+T10*5+U10*5+V10*5+W10*3.5+X10*5+Y10*3.5+Z10*2+AA10*2.5+AB10*3.5+AC10*3+AD10*3+AE10*2.5+AF10*2.5+AG10*2.5+AH10*3+AI10*3+AM10*2)/(3+F10+4+3.5+3+M10+O10+2.5+4.5+5+5+5+3.5+5+3.5+2+2.5+3.5+3+3+2.5+2.5+2.5+3+3+2)</f>
        <v>89.85245901639344</v>
      </c>
      <c r="AO10" t="s">
        <v>178</v>
      </c>
      <c r="AP10" t="s">
        <v>179</v>
      </c>
      <c r="AQ10">
        <v>1.8</v>
      </c>
      <c r="AS10">
        <f t="shared" si="0"/>
        <v>91.65245901639344</v>
      </c>
      <c r="AT10" s="18">
        <v>6</v>
      </c>
    </row>
    <row r="11" spans="1:46" ht="19.5" customHeight="1">
      <c r="A11" s="13" t="s">
        <v>311</v>
      </c>
      <c r="B11" t="s">
        <v>206</v>
      </c>
      <c r="C11" t="s">
        <v>207</v>
      </c>
      <c r="D11" s="2" t="s">
        <v>89</v>
      </c>
      <c r="E11" s="2" t="s">
        <v>108</v>
      </c>
      <c r="F11" s="11">
        <v>5</v>
      </c>
      <c r="G11" s="2" t="s">
        <v>108</v>
      </c>
      <c r="H11" s="5"/>
      <c r="I11" s="5"/>
      <c r="J11" s="2" t="s">
        <v>73</v>
      </c>
      <c r="K11" s="2" t="s">
        <v>79</v>
      </c>
      <c r="L11" s="2" t="s">
        <v>105</v>
      </c>
      <c r="M11" s="12">
        <v>5</v>
      </c>
      <c r="N11" s="2" t="s">
        <v>101</v>
      </c>
      <c r="O11" s="11">
        <v>4.5</v>
      </c>
      <c r="P11" s="5"/>
      <c r="Q11" s="5"/>
      <c r="R11" s="2" t="s">
        <v>79</v>
      </c>
      <c r="S11" s="2" t="s">
        <v>110</v>
      </c>
      <c r="T11" s="2" t="s">
        <v>108</v>
      </c>
      <c r="U11" s="2" t="s">
        <v>108</v>
      </c>
      <c r="V11" s="2" t="s">
        <v>101</v>
      </c>
      <c r="W11" s="2" t="s">
        <v>102</v>
      </c>
      <c r="X11" s="2" t="s">
        <v>108</v>
      </c>
      <c r="Y11" s="2" t="s">
        <v>82</v>
      </c>
      <c r="Z11" s="2" t="s">
        <v>100</v>
      </c>
      <c r="AA11" s="2" t="s">
        <v>70</v>
      </c>
      <c r="AB11" s="2" t="s">
        <v>88</v>
      </c>
      <c r="AC11" s="2" t="s">
        <v>104</v>
      </c>
      <c r="AD11" s="2" t="s">
        <v>100</v>
      </c>
      <c r="AE11" s="2" t="s">
        <v>110</v>
      </c>
      <c r="AF11" s="2" t="s">
        <v>96</v>
      </c>
      <c r="AG11" s="4" t="s">
        <v>71</v>
      </c>
      <c r="AH11" s="4" t="s">
        <v>71</v>
      </c>
      <c r="AI11" s="4" t="s">
        <v>71</v>
      </c>
      <c r="AJ11" s="4" t="s">
        <v>78</v>
      </c>
      <c r="AK11" s="4" t="s">
        <v>84</v>
      </c>
      <c r="AL11" s="4" t="s">
        <v>87</v>
      </c>
      <c r="AM11" t="s">
        <v>356</v>
      </c>
      <c r="AN11" s="5">
        <f>(D11*3+E11*F11+G11*4+J11*3.5+K11*3+L11*M11+N11*O11+R11*2.5+S11*4.5+T11*5+U11*5+V11*5+W11*3.5+X11*5+Y11*3.5+Z11*2+AA11*2.5+AB11*3.5+AC11*3+AD11*3+AE11*2.5+AF11*2.5+AJ11*2.5+AK11*3+AL11*3+AM11*2)/(3+F11+4+3.5+3+M11+O11+2.5+4.5+5+5+5+3.5+5+3.5+2+2.5+3.5+3+3+2.5+2.5+2.5+3+3+2)</f>
        <v>91.13551912568306</v>
      </c>
      <c r="AO11" t="s">
        <v>206</v>
      </c>
      <c r="AP11" t="s">
        <v>207</v>
      </c>
      <c r="AS11">
        <f t="shared" si="0"/>
        <v>91.13551912568306</v>
      </c>
      <c r="AT11" s="18">
        <v>7</v>
      </c>
    </row>
    <row r="12" spans="1:46" ht="19.5" customHeight="1">
      <c r="A12" s="13" t="s">
        <v>310</v>
      </c>
      <c r="B12" t="s">
        <v>176</v>
      </c>
      <c r="C12" t="s">
        <v>177</v>
      </c>
      <c r="D12" s="2" t="s">
        <v>89</v>
      </c>
      <c r="E12" s="2" t="s">
        <v>104</v>
      </c>
      <c r="F12" s="11">
        <v>5</v>
      </c>
      <c r="G12" s="2" t="s">
        <v>82</v>
      </c>
      <c r="H12" s="5"/>
      <c r="I12" s="5"/>
      <c r="J12" s="2" t="s">
        <v>69</v>
      </c>
      <c r="K12" s="2" t="s">
        <v>103</v>
      </c>
      <c r="L12" s="2" t="s">
        <v>96</v>
      </c>
      <c r="M12" s="12">
        <v>5</v>
      </c>
      <c r="N12" s="2" t="s">
        <v>100</v>
      </c>
      <c r="O12" s="11">
        <v>4.5</v>
      </c>
      <c r="P12" s="5"/>
      <c r="Q12" s="5"/>
      <c r="R12" s="2" t="s">
        <v>68</v>
      </c>
      <c r="S12" s="2" t="s">
        <v>108</v>
      </c>
      <c r="T12" s="2" t="s">
        <v>110</v>
      </c>
      <c r="U12" s="2" t="s">
        <v>100</v>
      </c>
      <c r="V12" s="2" t="s">
        <v>76</v>
      </c>
      <c r="W12" s="2" t="s">
        <v>69</v>
      </c>
      <c r="X12" s="2" t="s">
        <v>88</v>
      </c>
      <c r="Y12" s="2" t="s">
        <v>94</v>
      </c>
      <c r="Z12" s="2" t="s">
        <v>94</v>
      </c>
      <c r="AA12" s="2" t="s">
        <v>88</v>
      </c>
      <c r="AB12" s="2" t="s">
        <v>109</v>
      </c>
      <c r="AC12" s="2" t="s">
        <v>69</v>
      </c>
      <c r="AD12" s="2" t="s">
        <v>69</v>
      </c>
      <c r="AE12" s="2" t="s">
        <v>110</v>
      </c>
      <c r="AF12" s="2" t="s">
        <v>96</v>
      </c>
      <c r="AG12" s="7" t="s">
        <v>84</v>
      </c>
      <c r="AH12" s="7" t="s">
        <v>104</v>
      </c>
      <c r="AI12" s="7" t="s">
        <v>96</v>
      </c>
      <c r="AJ12" s="7" t="s">
        <v>71</v>
      </c>
      <c r="AK12" s="7" t="s">
        <v>71</v>
      </c>
      <c r="AL12" s="7" t="s">
        <v>71</v>
      </c>
      <c r="AM12" t="s">
        <v>326</v>
      </c>
      <c r="AN12" s="5">
        <f>(D12*3+E12*F12+G12*4+J12*3.5+K12*3+L12*M12+N12*O12+R12*2.5+S12*4.5+T12*5+U12*5+V12*5+W12*3.5+X12*5+Y12*3.5+Z12*2+AA12*2.5+AB12*3.5+AC12*3+AD12*3+AE12*2.5+AF12*2.5+AG12*2.5+AH12*3+AI12*3+AM12*2)/(3+F12+4+3.5+3+M12+O12+2.5+4.5+5+5+5+3.5+5+3.5+2+2.5+3.5+3+3+2.5+2.5+2.5+3+3+2)</f>
        <v>90.09071038251365</v>
      </c>
      <c r="AO12" t="s">
        <v>176</v>
      </c>
      <c r="AP12" t="s">
        <v>177</v>
      </c>
      <c r="AQ12">
        <v>1</v>
      </c>
      <c r="AS12">
        <f t="shared" si="0"/>
        <v>91.09071038251365</v>
      </c>
      <c r="AT12" s="18">
        <v>8</v>
      </c>
    </row>
    <row r="13" spans="1:46" ht="19.5" customHeight="1">
      <c r="A13" s="13" t="s">
        <v>310</v>
      </c>
      <c r="B13" t="s">
        <v>196</v>
      </c>
      <c r="C13" t="s">
        <v>197</v>
      </c>
      <c r="D13" s="2" t="s">
        <v>103</v>
      </c>
      <c r="E13" s="2" t="s">
        <v>102</v>
      </c>
      <c r="F13" s="11">
        <v>5</v>
      </c>
      <c r="G13" s="2" t="s">
        <v>108</v>
      </c>
      <c r="H13" s="5"/>
      <c r="I13" s="5"/>
      <c r="J13" s="2" t="s">
        <v>108</v>
      </c>
      <c r="K13" s="2" t="s">
        <v>103</v>
      </c>
      <c r="L13" s="2" t="s">
        <v>109</v>
      </c>
      <c r="M13" s="12">
        <v>5</v>
      </c>
      <c r="N13" s="2" t="s">
        <v>73</v>
      </c>
      <c r="O13" s="11">
        <v>4.5</v>
      </c>
      <c r="P13" s="5"/>
      <c r="Q13" s="5"/>
      <c r="R13" s="2" t="s">
        <v>76</v>
      </c>
      <c r="S13" s="2" t="s">
        <v>88</v>
      </c>
      <c r="T13" s="2" t="s">
        <v>96</v>
      </c>
      <c r="U13" s="2" t="s">
        <v>73</v>
      </c>
      <c r="V13" s="2" t="s">
        <v>96</v>
      </c>
      <c r="W13" s="2" t="s">
        <v>62</v>
      </c>
      <c r="X13" s="2" t="s">
        <v>100</v>
      </c>
      <c r="Y13" s="2" t="s">
        <v>90</v>
      </c>
      <c r="Z13" s="2" t="s">
        <v>108</v>
      </c>
      <c r="AA13" s="2" t="s">
        <v>87</v>
      </c>
      <c r="AB13" s="2" t="s">
        <v>102</v>
      </c>
      <c r="AC13" s="2" t="s">
        <v>101</v>
      </c>
      <c r="AD13" s="2" t="s">
        <v>90</v>
      </c>
      <c r="AE13" s="2" t="s">
        <v>73</v>
      </c>
      <c r="AF13" s="2" t="s">
        <v>100</v>
      </c>
      <c r="AG13" s="7" t="s">
        <v>78</v>
      </c>
      <c r="AH13" s="7" t="s">
        <v>89</v>
      </c>
      <c r="AI13" s="7" t="s">
        <v>85</v>
      </c>
      <c r="AJ13" s="7" t="s">
        <v>71</v>
      </c>
      <c r="AK13" s="7" t="s">
        <v>71</v>
      </c>
      <c r="AL13" s="7" t="s">
        <v>71</v>
      </c>
      <c r="AM13" t="s">
        <v>315</v>
      </c>
      <c r="AN13" s="5">
        <f>(D13*3+E13*F13+G13*4+J13*3.5+K13*3+L13*M13+N13*O13+R13*2.5+S13*4.5+T13*5+U13*5+V13*5+W13*3.5+X13*5+Y13*3.5+Z13*2+AA13*2.5+AB13*3.5+AC13*3+AD13*3+AE13*2.5+AF13*2.5+AG13*2.5+AH13*3+AI13*3+AM13*2)/(3+F13+4+3.5+3+M13+O13+2.5+4.5+5+5+5+3.5+5+3.5+2+2.5+3.5+3+3+2.5+2.5+2.5+3+3+2)</f>
        <v>90.12896174863387</v>
      </c>
      <c r="AO13" t="s">
        <v>196</v>
      </c>
      <c r="AP13" t="s">
        <v>197</v>
      </c>
      <c r="AQ13">
        <v>0.6</v>
      </c>
      <c r="AS13">
        <f t="shared" si="0"/>
        <v>90.72896174863386</v>
      </c>
      <c r="AT13" s="18">
        <v>9</v>
      </c>
    </row>
    <row r="14" spans="1:46" ht="19.5" customHeight="1">
      <c r="A14" s="13" t="s">
        <v>312</v>
      </c>
      <c r="B14" t="s">
        <v>275</v>
      </c>
      <c r="C14" t="s">
        <v>276</v>
      </c>
      <c r="D14" s="2" t="s">
        <v>90</v>
      </c>
      <c r="E14" s="2" t="s">
        <v>90</v>
      </c>
      <c r="F14" s="11">
        <v>5</v>
      </c>
      <c r="G14" s="2" t="s">
        <v>105</v>
      </c>
      <c r="H14" t="s">
        <v>71</v>
      </c>
      <c r="I14" t="s">
        <v>71</v>
      </c>
      <c r="J14" s="2" t="s">
        <v>104</v>
      </c>
      <c r="K14" s="2" t="s">
        <v>79</v>
      </c>
      <c r="L14" s="2" t="s">
        <v>76</v>
      </c>
      <c r="M14" s="12">
        <v>5</v>
      </c>
      <c r="N14" t="s">
        <v>108</v>
      </c>
      <c r="O14" s="11">
        <v>6</v>
      </c>
      <c r="P14" t="s">
        <v>71</v>
      </c>
      <c r="Q14" t="s">
        <v>71</v>
      </c>
      <c r="R14" s="2" t="s">
        <v>76</v>
      </c>
      <c r="S14" s="2" t="s">
        <v>96</v>
      </c>
      <c r="T14" s="2" t="s">
        <v>76</v>
      </c>
      <c r="U14" s="2" t="s">
        <v>76</v>
      </c>
      <c r="V14" s="2" t="s">
        <v>68</v>
      </c>
      <c r="W14" s="2" t="s">
        <v>80</v>
      </c>
      <c r="X14" s="2" t="s">
        <v>96</v>
      </c>
      <c r="Y14" s="2" t="s">
        <v>94</v>
      </c>
      <c r="Z14" s="2" t="s">
        <v>103</v>
      </c>
      <c r="AA14" s="2" t="s">
        <v>89</v>
      </c>
      <c r="AB14" s="2" t="s">
        <v>102</v>
      </c>
      <c r="AC14" s="2" t="s">
        <v>88</v>
      </c>
      <c r="AD14" s="2" t="s">
        <v>101</v>
      </c>
      <c r="AE14" s="2" t="s">
        <v>88</v>
      </c>
      <c r="AF14" s="2" t="s">
        <v>102</v>
      </c>
      <c r="AG14" s="7" t="s">
        <v>71</v>
      </c>
      <c r="AH14" s="7" t="s">
        <v>71</v>
      </c>
      <c r="AI14" s="7" t="s">
        <v>71</v>
      </c>
      <c r="AJ14" s="7" t="s">
        <v>79</v>
      </c>
      <c r="AK14" s="7" t="s">
        <v>70</v>
      </c>
      <c r="AL14" s="7" t="s">
        <v>84</v>
      </c>
      <c r="AM14" t="s">
        <v>321</v>
      </c>
      <c r="AN14" s="5">
        <f>(D14*3+E14*F14+G14*4+J14*3.5+K14*3+L14*M14+N14*O14+R14*2.5+S14*4.5+T14*5+U14*5+V14*5+W14*3.5+X14*5+Y14*3.5+Z14*2+AA14*2.5+AB14*3.5+AC14*3+AD14*3+AE14*2.5+AF14*2.5+AJ14*2.5+AK14*3+AL14*3+AM14*2)/(3+F14+4+3.5+3+M14+O14+2.5+4.5+5+5+5+3.5+5+3.5+2+2.5+3.5+3+3+2.5+2.5+2.5+3+3+2)</f>
        <v>88.30322580645162</v>
      </c>
      <c r="AO14" t="s">
        <v>275</v>
      </c>
      <c r="AP14" t="s">
        <v>276</v>
      </c>
      <c r="AQ14">
        <v>1.8</v>
      </c>
      <c r="AS14">
        <f t="shared" si="0"/>
        <v>90.10322580645162</v>
      </c>
      <c r="AT14" s="18">
        <v>10</v>
      </c>
    </row>
    <row r="15" spans="1:46" ht="19.5" customHeight="1">
      <c r="A15" s="13" t="s">
        <v>311</v>
      </c>
      <c r="B15" t="s">
        <v>224</v>
      </c>
      <c r="C15" t="s">
        <v>225</v>
      </c>
      <c r="D15" s="2" t="s">
        <v>80</v>
      </c>
      <c r="E15" s="2" t="s">
        <v>68</v>
      </c>
      <c r="F15" s="11">
        <v>5</v>
      </c>
      <c r="G15" s="2" t="s">
        <v>96</v>
      </c>
      <c r="H15" s="5"/>
      <c r="I15" s="5"/>
      <c r="J15" s="2" t="s">
        <v>94</v>
      </c>
      <c r="K15" s="2" t="s">
        <v>95</v>
      </c>
      <c r="L15" s="2" t="s">
        <v>101</v>
      </c>
      <c r="M15" s="12">
        <v>5</v>
      </c>
      <c r="N15" s="2" t="s">
        <v>80</v>
      </c>
      <c r="O15" s="11">
        <v>4.5</v>
      </c>
      <c r="P15" s="5"/>
      <c r="Q15" s="5"/>
      <c r="R15" s="2" t="s">
        <v>70</v>
      </c>
      <c r="S15" s="2" t="s">
        <v>95</v>
      </c>
      <c r="T15" s="2" t="s">
        <v>90</v>
      </c>
      <c r="U15" s="2" t="s">
        <v>79</v>
      </c>
      <c r="V15" s="2" t="s">
        <v>82</v>
      </c>
      <c r="W15" s="2" t="s">
        <v>62</v>
      </c>
      <c r="X15" s="2" t="s">
        <v>103</v>
      </c>
      <c r="Y15" s="2" t="s">
        <v>102</v>
      </c>
      <c r="Z15" s="2" t="s">
        <v>82</v>
      </c>
      <c r="AA15" s="2" t="s">
        <v>102</v>
      </c>
      <c r="AB15" s="2" t="s">
        <v>96</v>
      </c>
      <c r="AC15" s="2" t="s">
        <v>80</v>
      </c>
      <c r="AD15" s="2" t="s">
        <v>88</v>
      </c>
      <c r="AE15" s="2" t="s">
        <v>76</v>
      </c>
      <c r="AF15" s="2" t="s">
        <v>105</v>
      </c>
      <c r="AG15" s="4" t="s">
        <v>71</v>
      </c>
      <c r="AH15" s="4" t="s">
        <v>71</v>
      </c>
      <c r="AI15" s="4" t="s">
        <v>71</v>
      </c>
      <c r="AJ15" s="4" t="s">
        <v>78</v>
      </c>
      <c r="AK15" s="4" t="s">
        <v>87</v>
      </c>
      <c r="AL15" s="4" t="s">
        <v>95</v>
      </c>
      <c r="AM15" t="s">
        <v>345</v>
      </c>
      <c r="AN15" s="5">
        <f>(D15*3+E15*F15+G15*4+J15*3.5+K15*3+L15*M15+N15*O15+R15*2.5+S15*4.5+T15*5+U15*5+V15*5+W15*3.5+X15*5+Y15*3.5+Z15*2+AA15*2.5+AB15*3.5+AC15*3+AD15*3+AE15*2.5+AF15*2.5+AJ15*2.5+AK15*3+AL15*3+AM15*2)/(3+F15+4+3.5+3+M15+O15+2.5+4.5+5+5+5+3.5+5+3.5+2+2.5+3.5+3+3+2.5+2.5+2.5+3+3+2)</f>
        <v>84.80218579234972</v>
      </c>
      <c r="AO15" t="s">
        <v>224</v>
      </c>
      <c r="AP15" t="s">
        <v>225</v>
      </c>
      <c r="AQ15">
        <v>5</v>
      </c>
      <c r="AS15">
        <f t="shared" si="0"/>
        <v>89.80218579234972</v>
      </c>
      <c r="AT15" s="18">
        <v>11</v>
      </c>
    </row>
    <row r="16" spans="1:46" ht="19.5" customHeight="1">
      <c r="A16" s="13" t="s">
        <v>312</v>
      </c>
      <c r="B16" t="s">
        <v>290</v>
      </c>
      <c r="C16" t="s">
        <v>291</v>
      </c>
      <c r="D16" s="2" t="s">
        <v>69</v>
      </c>
      <c r="E16" s="2" t="s">
        <v>96</v>
      </c>
      <c r="F16" s="11">
        <v>5</v>
      </c>
      <c r="G16" s="2" t="s">
        <v>100</v>
      </c>
      <c r="H16" t="s">
        <v>71</v>
      </c>
      <c r="I16" t="s">
        <v>71</v>
      </c>
      <c r="J16" s="2" t="s">
        <v>76</v>
      </c>
      <c r="K16" s="2" t="s">
        <v>84</v>
      </c>
      <c r="L16" s="2" t="s">
        <v>108</v>
      </c>
      <c r="M16" s="12">
        <v>5</v>
      </c>
      <c r="N16" s="2" t="s">
        <v>96</v>
      </c>
      <c r="O16" s="11">
        <v>4.5</v>
      </c>
      <c r="P16" t="s">
        <v>71</v>
      </c>
      <c r="Q16" t="s">
        <v>71</v>
      </c>
      <c r="R16" s="2" t="s">
        <v>103</v>
      </c>
      <c r="S16" s="2" t="s">
        <v>96</v>
      </c>
      <c r="T16" s="2" t="s">
        <v>110</v>
      </c>
      <c r="U16" s="2" t="s">
        <v>96</v>
      </c>
      <c r="V16" s="2" t="s">
        <v>73</v>
      </c>
      <c r="W16" s="2" t="s">
        <v>90</v>
      </c>
      <c r="X16" s="2" t="s">
        <v>96</v>
      </c>
      <c r="Y16" s="2" t="s">
        <v>102</v>
      </c>
      <c r="Z16" s="2" t="s">
        <v>108</v>
      </c>
      <c r="AA16" s="2" t="s">
        <v>90</v>
      </c>
      <c r="AB16" s="2" t="s">
        <v>104</v>
      </c>
      <c r="AC16" s="2" t="s">
        <v>77</v>
      </c>
      <c r="AD16" s="2" t="s">
        <v>95</v>
      </c>
      <c r="AE16" s="2" t="s">
        <v>82</v>
      </c>
      <c r="AF16" s="2" t="s">
        <v>96</v>
      </c>
      <c r="AG16" s="7" t="s">
        <v>71</v>
      </c>
      <c r="AH16" s="7" t="s">
        <v>71</v>
      </c>
      <c r="AI16" s="7" t="s">
        <v>71</v>
      </c>
      <c r="AJ16" s="7" t="s">
        <v>87</v>
      </c>
      <c r="AK16" s="7" t="s">
        <v>62</v>
      </c>
      <c r="AL16" s="7" t="s">
        <v>84</v>
      </c>
      <c r="AM16" t="s">
        <v>328</v>
      </c>
      <c r="AN16" s="5">
        <f>(D16*3+E16*F16+G16*4+J16*3.5+K16*3+L16*M16+N16*O16+R16*2.5+S16*4.5+T16*5+U16*5+V16*5+W16*3.5+X16*5+Y16*3.5+Z16*2+AA16*2.5+AB16*3.5+AC16*3+AD16*3+AE16*2.5+AF16*2.5+AJ16*2.5+AK16*3+AL16*3+AM16*2)/(3+F16+4+3.5+3+M16+O16+2.5+4.5+5+5+5+3.5+5+3.5+2+2.5+3.5+3+3+2.5+2.5+2.5+3+3+2)</f>
        <v>89.69289617486338</v>
      </c>
      <c r="AO16" t="s">
        <v>290</v>
      </c>
      <c r="AP16" t="s">
        <v>291</v>
      </c>
      <c r="AS16">
        <f t="shared" si="0"/>
        <v>89.69289617486338</v>
      </c>
      <c r="AT16" s="18">
        <v>12</v>
      </c>
    </row>
    <row r="17" spans="1:46" ht="19.5" customHeight="1">
      <c r="A17" s="13" t="s">
        <v>308</v>
      </c>
      <c r="B17" t="s">
        <v>111</v>
      </c>
      <c r="C17" t="s">
        <v>112</v>
      </c>
      <c r="D17" s="2" t="s">
        <v>95</v>
      </c>
      <c r="E17" s="2" t="s">
        <v>104</v>
      </c>
      <c r="F17" s="11">
        <v>5</v>
      </c>
      <c r="G17" s="2" t="s">
        <v>96</v>
      </c>
      <c r="H17" s="5"/>
      <c r="I17" s="5"/>
      <c r="J17" s="2" t="s">
        <v>76</v>
      </c>
      <c r="K17" s="2" t="s">
        <v>82</v>
      </c>
      <c r="L17" s="2" t="s">
        <v>76</v>
      </c>
      <c r="M17" s="12">
        <v>5</v>
      </c>
      <c r="N17" s="2" t="s">
        <v>96</v>
      </c>
      <c r="O17" s="11">
        <v>4.5</v>
      </c>
      <c r="P17" s="5"/>
      <c r="Q17" s="5"/>
      <c r="R17" s="2" t="s">
        <v>76</v>
      </c>
      <c r="S17" s="2" t="s">
        <v>108</v>
      </c>
      <c r="T17" s="2" t="s">
        <v>96</v>
      </c>
      <c r="U17" s="2" t="s">
        <v>88</v>
      </c>
      <c r="V17" s="2" t="s">
        <v>82</v>
      </c>
      <c r="W17" s="2" t="s">
        <v>94</v>
      </c>
      <c r="X17" s="2" t="s">
        <v>110</v>
      </c>
      <c r="Y17" s="2" t="s">
        <v>68</v>
      </c>
      <c r="Z17" s="2" t="s">
        <v>76</v>
      </c>
      <c r="AA17" s="2" t="s">
        <v>94</v>
      </c>
      <c r="AB17" s="2" t="s">
        <v>96</v>
      </c>
      <c r="AC17" s="2" t="s">
        <v>88</v>
      </c>
      <c r="AD17" s="2" t="s">
        <v>87</v>
      </c>
      <c r="AE17" s="2" t="s">
        <v>101</v>
      </c>
      <c r="AF17" s="2" t="s">
        <v>96</v>
      </c>
      <c r="AG17" s="4" t="s">
        <v>85</v>
      </c>
      <c r="AH17" s="4" t="s">
        <v>90</v>
      </c>
      <c r="AI17" s="4" t="s">
        <v>90</v>
      </c>
      <c r="AJ17" s="4" t="s">
        <v>71</v>
      </c>
      <c r="AK17" s="4" t="s">
        <v>71</v>
      </c>
      <c r="AL17" s="4" t="s">
        <v>71</v>
      </c>
      <c r="AM17" t="s">
        <v>315</v>
      </c>
      <c r="AN17" s="5">
        <f>(D17*3+E17*F17+G17*4+J17*3.5+K17*3+L17*M17+N17*O17+R17*2.5+S17*4.5+T17*5+U17*5+V17*5+W17*3.5+X17*5+Y17*3.5+Z17*2+AA17*2.5+AB17*3.5+AC17*3+AD17*3+AE17*2.5+AF17*2.5+AG17*2.5+AH17*3+AI17*3+AM17*2)/(3+F17+4+3.5+3+M17+O17+2.5+4.5+5+5+5+3.5+5+3.5+2+2.5+3.5+3+3+2.5+2.5+2.5+3+3+2)</f>
        <v>89.42404371584699</v>
      </c>
      <c r="AO17" t="s">
        <v>111</v>
      </c>
      <c r="AP17" t="s">
        <v>112</v>
      </c>
      <c r="AS17">
        <f t="shared" si="0"/>
        <v>89.42404371584699</v>
      </c>
      <c r="AT17" s="18">
        <v>13</v>
      </c>
    </row>
    <row r="18" spans="1:46" ht="19.5" customHeight="1">
      <c r="A18" s="13" t="s">
        <v>312</v>
      </c>
      <c r="B18" t="s">
        <v>294</v>
      </c>
      <c r="C18" t="s">
        <v>295</v>
      </c>
      <c r="D18" s="2" t="s">
        <v>90</v>
      </c>
      <c r="E18" s="2" t="s">
        <v>102</v>
      </c>
      <c r="F18" s="11">
        <v>5</v>
      </c>
      <c r="G18" s="2" t="s">
        <v>104</v>
      </c>
      <c r="H18" t="s">
        <v>71</v>
      </c>
      <c r="I18" t="s">
        <v>71</v>
      </c>
      <c r="J18" s="2" t="s">
        <v>62</v>
      </c>
      <c r="K18" s="2" t="s">
        <v>103</v>
      </c>
      <c r="L18" s="2" t="s">
        <v>69</v>
      </c>
      <c r="M18" s="12">
        <v>5</v>
      </c>
      <c r="N18" t="s">
        <v>109</v>
      </c>
      <c r="O18" s="11">
        <v>6</v>
      </c>
      <c r="P18" t="s">
        <v>71</v>
      </c>
      <c r="Q18" t="s">
        <v>71</v>
      </c>
      <c r="R18" s="2" t="s">
        <v>103</v>
      </c>
      <c r="S18" s="2" t="s">
        <v>100</v>
      </c>
      <c r="T18" s="2" t="s">
        <v>100</v>
      </c>
      <c r="U18" s="2" t="s">
        <v>62</v>
      </c>
      <c r="V18" s="2" t="s">
        <v>104</v>
      </c>
      <c r="W18" s="2" t="s">
        <v>68</v>
      </c>
      <c r="X18" s="2" t="s">
        <v>108</v>
      </c>
      <c r="Y18" s="2" t="s">
        <v>68</v>
      </c>
      <c r="Z18" s="2" t="s">
        <v>94</v>
      </c>
      <c r="AA18" s="2" t="s">
        <v>82</v>
      </c>
      <c r="AB18" s="2" t="s">
        <v>88</v>
      </c>
      <c r="AC18" s="2" t="s">
        <v>62</v>
      </c>
      <c r="AD18" s="2" t="s">
        <v>88</v>
      </c>
      <c r="AE18" s="2" t="s">
        <v>101</v>
      </c>
      <c r="AF18" s="2" t="s">
        <v>101</v>
      </c>
      <c r="AG18" s="7" t="s">
        <v>80</v>
      </c>
      <c r="AH18" s="7" t="s">
        <v>79</v>
      </c>
      <c r="AI18" s="7" t="s">
        <v>70</v>
      </c>
      <c r="AJ18" s="7" t="s">
        <v>71</v>
      </c>
      <c r="AK18" s="7" t="s">
        <v>71</v>
      </c>
      <c r="AL18" s="7" t="s">
        <v>71</v>
      </c>
      <c r="AM18" t="s">
        <v>326</v>
      </c>
      <c r="AN18" s="5">
        <f>(D18*3+E18*F18+G18*4+J18*3.5+K18*3+L18*M18+N18*O18+R18*2.5+S18*4.5+T18*5+U18*5+V18*5+W18*3.5+X18*5+Y18*3.5+Z18*2+AA18*2.5+AB18*3.5+AC18*3+AD18*3+AE18*2.5+AF18*2.5+AG18*2.5+AH18*3+AI18*3+AM18*2)/(3+F18+4+3.5+3+M18+O18+2.5+4.5+5+5+5+3.5+5+3.5+2+2.5+3.5+3+3+2.5+2.5+2.5+3+3+2)</f>
        <v>89.0516129032258</v>
      </c>
      <c r="AO18" t="s">
        <v>294</v>
      </c>
      <c r="AP18" t="s">
        <v>295</v>
      </c>
      <c r="AS18">
        <f t="shared" si="0"/>
        <v>89.0516129032258</v>
      </c>
      <c r="AT18" s="18">
        <v>14</v>
      </c>
    </row>
    <row r="19" spans="1:46" ht="19.5" customHeight="1">
      <c r="A19" s="13" t="s">
        <v>308</v>
      </c>
      <c r="B19" t="s">
        <v>140</v>
      </c>
      <c r="C19" t="s">
        <v>141</v>
      </c>
      <c r="D19" s="2" t="s">
        <v>86</v>
      </c>
      <c r="E19" s="2" t="s">
        <v>101</v>
      </c>
      <c r="F19" s="11">
        <v>5</v>
      </c>
      <c r="G19" s="2" t="s">
        <v>88</v>
      </c>
      <c r="H19" s="5"/>
      <c r="I19" s="5"/>
      <c r="J19" s="2" t="s">
        <v>104</v>
      </c>
      <c r="K19" s="2" t="s">
        <v>68</v>
      </c>
      <c r="L19" s="2" t="s">
        <v>104</v>
      </c>
      <c r="M19" s="12">
        <v>5</v>
      </c>
      <c r="N19" s="2" t="s">
        <v>82</v>
      </c>
      <c r="O19" s="11">
        <v>4.5</v>
      </c>
      <c r="P19" s="5"/>
      <c r="Q19" s="5"/>
      <c r="R19" s="2" t="s">
        <v>101</v>
      </c>
      <c r="S19" s="2" t="s">
        <v>96</v>
      </c>
      <c r="T19" s="2" t="s">
        <v>108</v>
      </c>
      <c r="U19" s="2" t="s">
        <v>88</v>
      </c>
      <c r="V19" s="2" t="s">
        <v>69</v>
      </c>
      <c r="W19" s="2" t="s">
        <v>79</v>
      </c>
      <c r="X19" s="2" t="s">
        <v>76</v>
      </c>
      <c r="Y19" s="2" t="s">
        <v>101</v>
      </c>
      <c r="Z19" s="2" t="s">
        <v>76</v>
      </c>
      <c r="AA19" s="2" t="s">
        <v>79</v>
      </c>
      <c r="AB19" s="2" t="s">
        <v>88</v>
      </c>
      <c r="AC19" s="2" t="s">
        <v>68</v>
      </c>
      <c r="AD19" s="2" t="s">
        <v>102</v>
      </c>
      <c r="AE19" s="2" t="s">
        <v>101</v>
      </c>
      <c r="AF19" s="2" t="s">
        <v>104</v>
      </c>
      <c r="AG19" s="4" t="s">
        <v>71</v>
      </c>
      <c r="AH19" s="4" t="s">
        <v>71</v>
      </c>
      <c r="AI19" s="4" t="s">
        <v>71</v>
      </c>
      <c r="AJ19" s="4" t="s">
        <v>84</v>
      </c>
      <c r="AK19" s="4" t="s">
        <v>70</v>
      </c>
      <c r="AL19" s="4" t="s">
        <v>95</v>
      </c>
      <c r="AM19" t="s">
        <v>330</v>
      </c>
      <c r="AN19" s="5">
        <f>(D19*3+E19*F19+G19*4+J19*3.5+K19*3+L19*M19+N19*O19+R19*2.5+S19*4.5+T19*5+U19*5+V19*5+W19*3.5+X19*5+Y19*3.5+Z19*2+AA19*2.5+AB19*3.5+AC19*3+AD19*3+AE19*2.5+AF19*2.5+AJ19*2.5+AK19*3+AL19*3+AM19*2)/(3+F19+4+3.5+3+M19+O19+2.5+4.5+5+5+5+3.5+5+3.5+2+2.5+3.5+3+3+2.5+2.5+2.5+3+3+2)</f>
        <v>87.99344262295081</v>
      </c>
      <c r="AO19" t="s">
        <v>140</v>
      </c>
      <c r="AP19" t="s">
        <v>141</v>
      </c>
      <c r="AQ19">
        <v>1</v>
      </c>
      <c r="AS19">
        <f t="shared" si="0"/>
        <v>88.99344262295081</v>
      </c>
      <c r="AT19" s="18">
        <v>15</v>
      </c>
    </row>
    <row r="20" spans="1:46" ht="19.5" customHeight="1">
      <c r="A20" s="13" t="s">
        <v>308</v>
      </c>
      <c r="B20" t="s">
        <v>106</v>
      </c>
      <c r="C20" t="s">
        <v>107</v>
      </c>
      <c r="D20" s="2" t="s">
        <v>70</v>
      </c>
      <c r="E20" s="2" t="s">
        <v>68</v>
      </c>
      <c r="F20" s="11">
        <v>5</v>
      </c>
      <c r="G20" s="2" t="s">
        <v>79</v>
      </c>
      <c r="H20" s="5"/>
      <c r="I20" s="5"/>
      <c r="J20" s="2" t="s">
        <v>73</v>
      </c>
      <c r="K20" s="2" t="s">
        <v>84</v>
      </c>
      <c r="L20" s="2" t="s">
        <v>62</v>
      </c>
      <c r="M20" s="12">
        <v>5</v>
      </c>
      <c r="N20" s="2" t="s">
        <v>82</v>
      </c>
      <c r="O20" s="11">
        <v>4.5</v>
      </c>
      <c r="P20" s="5"/>
      <c r="Q20" s="5"/>
      <c r="R20" s="2" t="s">
        <v>104</v>
      </c>
      <c r="S20" s="2" t="s">
        <v>102</v>
      </c>
      <c r="T20" s="2" t="s">
        <v>109</v>
      </c>
      <c r="U20" s="2" t="s">
        <v>82</v>
      </c>
      <c r="V20" s="2" t="s">
        <v>88</v>
      </c>
      <c r="W20" s="2" t="s">
        <v>82</v>
      </c>
      <c r="X20" s="2" t="s">
        <v>110</v>
      </c>
      <c r="Y20" s="2" t="s">
        <v>76</v>
      </c>
      <c r="Z20" s="2" t="s">
        <v>88</v>
      </c>
      <c r="AA20" s="2" t="s">
        <v>94</v>
      </c>
      <c r="AB20" s="2" t="s">
        <v>73</v>
      </c>
      <c r="AC20" s="2" t="s">
        <v>79</v>
      </c>
      <c r="AD20" s="2" t="s">
        <v>69</v>
      </c>
      <c r="AE20" s="2" t="s">
        <v>96</v>
      </c>
      <c r="AF20" s="2" t="s">
        <v>105</v>
      </c>
      <c r="AG20" s="4" t="s">
        <v>80</v>
      </c>
      <c r="AH20" s="4" t="s">
        <v>77</v>
      </c>
      <c r="AI20" s="4" t="s">
        <v>65</v>
      </c>
      <c r="AJ20" s="4" t="s">
        <v>71</v>
      </c>
      <c r="AK20" s="4" t="s">
        <v>71</v>
      </c>
      <c r="AL20" s="4" t="s">
        <v>71</v>
      </c>
      <c r="AM20" t="s">
        <v>335</v>
      </c>
      <c r="AN20" s="5">
        <f>(D20*3+E20*F20+G20*4+J20*3.5+K20*3+L20*M20+N20*O20+R20*2.5+S20*4.5+T20*5+U20*5+V20*5+W20*3.5+X20*5+Y20*3.5+Z20*2+AA20*2.5+AB20*3.5+AC20*3+AD20*3+AE20*2.5+AF20*2.5+AG20*2.5+AH20*3+AI20*3+AM20*2)/(3+F20+4+3.5+3+M20+O20+2.5+4.5+5+5+5+3.5+5+3.5+2+2.5+3.5+3+3+2.5+2.5+2.5+3+3+2)</f>
        <v>87.30710382513662</v>
      </c>
      <c r="AO20" t="s">
        <v>106</v>
      </c>
      <c r="AP20" t="s">
        <v>107</v>
      </c>
      <c r="AQ20">
        <v>1</v>
      </c>
      <c r="AS20">
        <f t="shared" si="0"/>
        <v>88.30710382513662</v>
      </c>
      <c r="AT20" s="18">
        <v>16</v>
      </c>
    </row>
    <row r="21" spans="1:46" ht="19.5" customHeight="1">
      <c r="A21" s="13" t="s">
        <v>312</v>
      </c>
      <c r="B21" t="s">
        <v>296</v>
      </c>
      <c r="C21" t="s">
        <v>297</v>
      </c>
      <c r="D21" s="2" t="s">
        <v>88</v>
      </c>
      <c r="E21" s="2" t="s">
        <v>100</v>
      </c>
      <c r="F21" s="11">
        <v>5</v>
      </c>
      <c r="G21" s="2" t="s">
        <v>73</v>
      </c>
      <c r="H21" t="s">
        <v>71</v>
      </c>
      <c r="I21" t="s">
        <v>71</v>
      </c>
      <c r="J21" s="2" t="s">
        <v>63</v>
      </c>
      <c r="K21" s="2" t="s">
        <v>88</v>
      </c>
      <c r="L21" s="2" t="s">
        <v>76</v>
      </c>
      <c r="M21" s="12">
        <v>5</v>
      </c>
      <c r="N21" t="s">
        <v>100</v>
      </c>
      <c r="O21" s="11">
        <v>6</v>
      </c>
      <c r="P21" t="s">
        <v>71</v>
      </c>
      <c r="Q21" t="s">
        <v>71</v>
      </c>
      <c r="R21" s="2" t="s">
        <v>64</v>
      </c>
      <c r="S21" s="2" t="s">
        <v>105</v>
      </c>
      <c r="T21" s="2" t="s">
        <v>101</v>
      </c>
      <c r="U21" s="2" t="s">
        <v>100</v>
      </c>
      <c r="V21" s="2" t="s">
        <v>68</v>
      </c>
      <c r="W21" s="2" t="s">
        <v>84</v>
      </c>
      <c r="X21" s="2" t="s">
        <v>62</v>
      </c>
      <c r="Y21" s="2" t="s">
        <v>104</v>
      </c>
      <c r="Z21" s="2" t="s">
        <v>88</v>
      </c>
      <c r="AA21" s="2" t="s">
        <v>82</v>
      </c>
      <c r="AB21" s="2" t="s">
        <v>73</v>
      </c>
      <c r="AC21" s="2" t="s">
        <v>84</v>
      </c>
      <c r="AD21" s="2" t="s">
        <v>104</v>
      </c>
      <c r="AE21" s="2" t="s">
        <v>87</v>
      </c>
      <c r="AF21" s="2" t="s">
        <v>108</v>
      </c>
      <c r="AG21" s="7" t="s">
        <v>71</v>
      </c>
      <c r="AH21" s="7" t="s">
        <v>71</v>
      </c>
      <c r="AI21" s="7" t="s">
        <v>71</v>
      </c>
      <c r="AJ21" s="7" t="s">
        <v>81</v>
      </c>
      <c r="AK21" s="7" t="s">
        <v>69</v>
      </c>
      <c r="AL21" s="7" t="s">
        <v>70</v>
      </c>
      <c r="AM21" t="s">
        <v>330</v>
      </c>
      <c r="AN21" s="5">
        <f>(D21*3+E21*F21+G21*4+J21*3.5+K21*3+L21*M21+N21*O21+R21*2.5+S21*4.5+T21*5+U21*5+V21*5+W21*3.5+X21*5+Y21*3.5+Z21*2+AA21*2.5+AB21*3.5+AC21*3+AD21*3+AE21*2.5+AF21*2.5+AJ21*2.5+AK21*3+AL21*3+AM21*2)/(3+F21+4+3.5+3+M21+O21+2.5+4.5+5+5+5+3.5+5+3.5+2+2.5+3.5+3+3+2.5+2.5+2.5+3+3+2)</f>
        <v>88.01505376344086</v>
      </c>
      <c r="AO21" t="s">
        <v>296</v>
      </c>
      <c r="AP21" t="s">
        <v>297</v>
      </c>
      <c r="AS21">
        <f t="shared" si="0"/>
        <v>88.01505376344086</v>
      </c>
      <c r="AT21" s="18">
        <v>17</v>
      </c>
    </row>
    <row r="22" spans="1:46" ht="19.5" customHeight="1">
      <c r="A22" s="13" t="s">
        <v>310</v>
      </c>
      <c r="B22" t="s">
        <v>174</v>
      </c>
      <c r="C22" t="s">
        <v>175</v>
      </c>
      <c r="D22" s="2" t="s">
        <v>68</v>
      </c>
      <c r="E22" s="2" t="s">
        <v>102</v>
      </c>
      <c r="F22" s="11">
        <v>5</v>
      </c>
      <c r="G22" s="2" t="s">
        <v>68</v>
      </c>
      <c r="H22" s="5"/>
      <c r="I22" s="5"/>
      <c r="J22" s="2" t="s">
        <v>94</v>
      </c>
      <c r="K22" s="2" t="s">
        <v>102</v>
      </c>
      <c r="L22" s="2" t="s">
        <v>104</v>
      </c>
      <c r="M22" s="12">
        <v>5</v>
      </c>
      <c r="N22" s="2" t="s">
        <v>104</v>
      </c>
      <c r="O22" s="11">
        <v>4.5</v>
      </c>
      <c r="P22" s="5"/>
      <c r="Q22" s="5"/>
      <c r="R22" s="2" t="s">
        <v>94</v>
      </c>
      <c r="S22" s="2" t="s">
        <v>108</v>
      </c>
      <c r="T22" s="2" t="s">
        <v>73</v>
      </c>
      <c r="U22" s="2" t="s">
        <v>73</v>
      </c>
      <c r="V22" s="2" t="s">
        <v>103</v>
      </c>
      <c r="W22" s="2" t="s">
        <v>80</v>
      </c>
      <c r="X22" s="2" t="s">
        <v>76</v>
      </c>
      <c r="Y22" s="2" t="s">
        <v>90</v>
      </c>
      <c r="Z22" s="2" t="s">
        <v>82</v>
      </c>
      <c r="AA22" s="2" t="s">
        <v>69</v>
      </c>
      <c r="AB22" s="2" t="s">
        <v>104</v>
      </c>
      <c r="AC22" s="2" t="s">
        <v>95</v>
      </c>
      <c r="AD22" s="2" t="s">
        <v>70</v>
      </c>
      <c r="AE22" s="2" t="s">
        <v>108</v>
      </c>
      <c r="AF22" s="2" t="s">
        <v>96</v>
      </c>
      <c r="AG22" s="7" t="s">
        <v>62</v>
      </c>
      <c r="AH22" s="7" t="s">
        <v>78</v>
      </c>
      <c r="AI22" s="7" t="s">
        <v>89</v>
      </c>
      <c r="AJ22" s="7" t="s">
        <v>71</v>
      </c>
      <c r="AK22" s="7" t="s">
        <v>71</v>
      </c>
      <c r="AL22" s="7" t="s">
        <v>71</v>
      </c>
      <c r="AM22" t="s">
        <v>350</v>
      </c>
      <c r="AN22" s="5">
        <f>(D22*3+E22*F22+G22*4+J22*3.5+K22*3+L22*M22+N22*O22+R22*2.5+S22*4.5+T22*5+U22*5+V22*5+W22*3.5+X22*5+Y22*3.5+Z22*2+AA22*2.5+AB22*3.5+AC22*3+AD22*3+AE22*2.5+AF22*2.5+AG22*2.5+AH22*3+AI22*3+AM22*2)/(3+F22+4+3.5+3+M22+O22+2.5+4.5+5+5+5+3.5+5+3.5+2+2.5+3.5+3+3+2.5+2.5+2.5+3+3+2)</f>
        <v>87.6568306010929</v>
      </c>
      <c r="AO22" t="s">
        <v>174</v>
      </c>
      <c r="AP22" t="s">
        <v>175</v>
      </c>
      <c r="AS22">
        <f t="shared" si="0"/>
        <v>87.6568306010929</v>
      </c>
      <c r="AT22" s="18">
        <v>18</v>
      </c>
    </row>
    <row r="23" spans="1:46" ht="19.5" customHeight="1">
      <c r="A23" s="13" t="s">
        <v>312</v>
      </c>
      <c r="B23" t="s">
        <v>258</v>
      </c>
      <c r="C23" t="s">
        <v>259</v>
      </c>
      <c r="D23" s="2" t="s">
        <v>79</v>
      </c>
      <c r="E23" s="2" t="s">
        <v>110</v>
      </c>
      <c r="F23" s="11">
        <v>5</v>
      </c>
      <c r="G23" s="2" t="s">
        <v>73</v>
      </c>
      <c r="H23" t="s">
        <v>71</v>
      </c>
      <c r="I23" t="s">
        <v>71</v>
      </c>
      <c r="J23" s="2" t="s">
        <v>82</v>
      </c>
      <c r="K23" s="2" t="s">
        <v>68</v>
      </c>
      <c r="L23" s="2" t="s">
        <v>102</v>
      </c>
      <c r="M23" s="12">
        <v>5</v>
      </c>
      <c r="N23" s="2" t="s">
        <v>90</v>
      </c>
      <c r="O23" s="11">
        <v>4.5</v>
      </c>
      <c r="P23" t="s">
        <v>71</v>
      </c>
      <c r="Q23" t="s">
        <v>71</v>
      </c>
      <c r="R23" s="2" t="s">
        <v>85</v>
      </c>
      <c r="S23" s="2" t="s">
        <v>96</v>
      </c>
      <c r="T23" s="2" t="s">
        <v>101</v>
      </c>
      <c r="U23" s="2" t="s">
        <v>79</v>
      </c>
      <c r="V23" s="2" t="s">
        <v>90</v>
      </c>
      <c r="W23" s="2" t="s">
        <v>94</v>
      </c>
      <c r="X23" s="2" t="s">
        <v>69</v>
      </c>
      <c r="Y23" s="2" t="s">
        <v>103</v>
      </c>
      <c r="Z23" s="2" t="s">
        <v>84</v>
      </c>
      <c r="AA23" s="2" t="s">
        <v>79</v>
      </c>
      <c r="AB23" s="2" t="s">
        <v>101</v>
      </c>
      <c r="AC23" s="2" t="s">
        <v>94</v>
      </c>
      <c r="AD23" s="2" t="s">
        <v>102</v>
      </c>
      <c r="AE23" s="2" t="s">
        <v>69</v>
      </c>
      <c r="AF23" s="2" t="s">
        <v>79</v>
      </c>
      <c r="AG23" s="7" t="s">
        <v>71</v>
      </c>
      <c r="AH23" s="7" t="s">
        <v>71</v>
      </c>
      <c r="AI23" s="7" t="s">
        <v>71</v>
      </c>
      <c r="AJ23" s="7" t="s">
        <v>87</v>
      </c>
      <c r="AK23" s="7" t="s">
        <v>70</v>
      </c>
      <c r="AL23" s="7" t="s">
        <v>95</v>
      </c>
      <c r="AM23" t="s">
        <v>318</v>
      </c>
      <c r="AN23" s="5">
        <f aca="true" t="shared" si="1" ref="AN23:AN30">(D23*3+E23*F23+G23*4+J23*3.5+K23*3+L23*M23+N23*O23+R23*2.5+S23*4.5+T23*5+U23*5+V23*5+W23*3.5+X23*5+Y23*3.5+Z23*2+AA23*2.5+AB23*3.5+AC23*3+AD23*3+AE23*2.5+AF23*2.5+AJ23*2.5+AK23*3+AL23*3+AM23*2)/(3+F23+4+3.5+3+M23+O23+2.5+4.5+5+5+5+3.5+5+3.5+2+2.5+3.5+3+3+2.5+2.5+2.5+3+3+2)</f>
        <v>85.56393442622951</v>
      </c>
      <c r="AO23" t="s">
        <v>258</v>
      </c>
      <c r="AP23" t="s">
        <v>259</v>
      </c>
      <c r="AQ23">
        <v>1.8</v>
      </c>
      <c r="AS23">
        <f t="shared" si="0"/>
        <v>87.3639344262295</v>
      </c>
      <c r="AT23" s="18">
        <v>19</v>
      </c>
    </row>
    <row r="24" spans="1:46" ht="19.5" customHeight="1">
      <c r="A24" s="13" t="s">
        <v>312</v>
      </c>
      <c r="B24" t="s">
        <v>288</v>
      </c>
      <c r="C24" t="s">
        <v>289</v>
      </c>
      <c r="D24" s="2" t="s">
        <v>88</v>
      </c>
      <c r="E24" s="2" t="s">
        <v>88</v>
      </c>
      <c r="F24" s="11">
        <v>5</v>
      </c>
      <c r="G24" s="2" t="s">
        <v>73</v>
      </c>
      <c r="H24" t="s">
        <v>71</v>
      </c>
      <c r="I24" t="s">
        <v>71</v>
      </c>
      <c r="J24" s="2" t="s">
        <v>89</v>
      </c>
      <c r="K24" s="2" t="s">
        <v>76</v>
      </c>
      <c r="L24" s="2" t="s">
        <v>82</v>
      </c>
      <c r="M24" s="12">
        <v>5</v>
      </c>
      <c r="N24" s="2" t="s">
        <v>82</v>
      </c>
      <c r="O24" s="11">
        <v>4.5</v>
      </c>
      <c r="P24" t="s">
        <v>71</v>
      </c>
      <c r="Q24" t="s">
        <v>71</v>
      </c>
      <c r="R24" s="2" t="s">
        <v>68</v>
      </c>
      <c r="S24" s="2" t="s">
        <v>96</v>
      </c>
      <c r="T24" s="2" t="s">
        <v>100</v>
      </c>
      <c r="U24" s="2" t="s">
        <v>104</v>
      </c>
      <c r="V24" s="2" t="s">
        <v>90</v>
      </c>
      <c r="W24" s="2" t="s">
        <v>87</v>
      </c>
      <c r="X24" s="2" t="s">
        <v>101</v>
      </c>
      <c r="Y24" s="2" t="s">
        <v>102</v>
      </c>
      <c r="Z24" s="2" t="s">
        <v>101</v>
      </c>
      <c r="AA24" s="2" t="s">
        <v>90</v>
      </c>
      <c r="AB24" s="2" t="s">
        <v>104</v>
      </c>
      <c r="AC24" s="2" t="s">
        <v>89</v>
      </c>
      <c r="AD24" s="2" t="s">
        <v>68</v>
      </c>
      <c r="AE24" s="2" t="s">
        <v>96</v>
      </c>
      <c r="AF24" s="2" t="s">
        <v>103</v>
      </c>
      <c r="AG24" s="7" t="s">
        <v>71</v>
      </c>
      <c r="AH24" s="7" t="s">
        <v>71</v>
      </c>
      <c r="AI24" s="7" t="s">
        <v>71</v>
      </c>
      <c r="AJ24" s="7" t="s">
        <v>95</v>
      </c>
      <c r="AK24" s="7" t="s">
        <v>86</v>
      </c>
      <c r="AL24" s="7" t="s">
        <v>89</v>
      </c>
      <c r="AM24" t="s">
        <v>327</v>
      </c>
      <c r="AN24" s="5">
        <f t="shared" si="1"/>
        <v>86.98251366120218</v>
      </c>
      <c r="AO24" t="s">
        <v>288</v>
      </c>
      <c r="AP24" t="s">
        <v>289</v>
      </c>
      <c r="AS24">
        <f t="shared" si="0"/>
        <v>86.98251366120218</v>
      </c>
      <c r="AT24" s="18">
        <v>20</v>
      </c>
    </row>
    <row r="25" spans="1:46" ht="19.5" customHeight="1">
      <c r="A25" s="13" t="s">
        <v>312</v>
      </c>
      <c r="B25" t="s">
        <v>281</v>
      </c>
      <c r="C25" t="s">
        <v>282</v>
      </c>
      <c r="D25" s="2" t="s">
        <v>82</v>
      </c>
      <c r="E25" s="2" t="s">
        <v>80</v>
      </c>
      <c r="F25" s="11">
        <v>5</v>
      </c>
      <c r="G25" s="2" t="s">
        <v>76</v>
      </c>
      <c r="H25" t="s">
        <v>71</v>
      </c>
      <c r="I25" t="s">
        <v>71</v>
      </c>
      <c r="J25" s="2" t="s">
        <v>64</v>
      </c>
      <c r="K25" s="2" t="s">
        <v>104</v>
      </c>
      <c r="L25" s="2" t="s">
        <v>88</v>
      </c>
      <c r="M25" s="12">
        <v>5</v>
      </c>
      <c r="N25" s="2" t="s">
        <v>68</v>
      </c>
      <c r="O25" s="11">
        <v>4.5</v>
      </c>
      <c r="P25" t="s">
        <v>71</v>
      </c>
      <c r="Q25" t="s">
        <v>71</v>
      </c>
      <c r="R25" s="2" t="s">
        <v>70</v>
      </c>
      <c r="S25" s="2" t="s">
        <v>73</v>
      </c>
      <c r="T25" s="2" t="s">
        <v>96</v>
      </c>
      <c r="U25" s="2" t="s">
        <v>101</v>
      </c>
      <c r="V25" s="2" t="s">
        <v>68</v>
      </c>
      <c r="W25" s="2" t="s">
        <v>69</v>
      </c>
      <c r="X25" s="2" t="s">
        <v>73</v>
      </c>
      <c r="Y25" s="2" t="s">
        <v>82</v>
      </c>
      <c r="Z25" s="2" t="s">
        <v>73</v>
      </c>
      <c r="AA25" s="2" t="s">
        <v>88</v>
      </c>
      <c r="AB25" s="2" t="s">
        <v>102</v>
      </c>
      <c r="AC25" s="2" t="s">
        <v>79</v>
      </c>
      <c r="AD25" s="2" t="s">
        <v>82</v>
      </c>
      <c r="AE25" s="2" t="s">
        <v>108</v>
      </c>
      <c r="AF25" s="2" t="s">
        <v>101</v>
      </c>
      <c r="AG25" s="7" t="s">
        <v>71</v>
      </c>
      <c r="AH25" s="7" t="s">
        <v>71</v>
      </c>
      <c r="AI25" s="7" t="s">
        <v>71</v>
      </c>
      <c r="AJ25" s="7" t="s">
        <v>70</v>
      </c>
      <c r="AK25" s="7" t="s">
        <v>77</v>
      </c>
      <c r="AL25" s="7" t="s">
        <v>61</v>
      </c>
      <c r="AM25" t="s">
        <v>324</v>
      </c>
      <c r="AN25" s="5">
        <f t="shared" si="1"/>
        <v>86.14207650273224</v>
      </c>
      <c r="AO25" t="s">
        <v>281</v>
      </c>
      <c r="AP25" t="s">
        <v>282</v>
      </c>
      <c r="AQ25" s="19">
        <v>0.6</v>
      </c>
      <c r="AS25">
        <f aca="true" t="shared" si="2" ref="AS25:AS30">AN25+AQ25+AR25</f>
        <v>86.74207650273223</v>
      </c>
      <c r="AT25" s="18">
        <v>21</v>
      </c>
    </row>
    <row r="26" spans="1:46" ht="19.5" customHeight="1">
      <c r="A26" s="13" t="s">
        <v>312</v>
      </c>
      <c r="B26" t="s">
        <v>247</v>
      </c>
      <c r="C26" t="s">
        <v>248</v>
      </c>
      <c r="D26" s="2" t="s">
        <v>86</v>
      </c>
      <c r="E26" s="2" t="s">
        <v>78</v>
      </c>
      <c r="F26" s="11">
        <v>5</v>
      </c>
      <c r="G26" s="2" t="s">
        <v>100</v>
      </c>
      <c r="H26" t="s">
        <v>71</v>
      </c>
      <c r="I26" t="s">
        <v>71</v>
      </c>
      <c r="J26" s="2" t="s">
        <v>96</v>
      </c>
      <c r="K26" s="2" t="s">
        <v>65</v>
      </c>
      <c r="L26" s="2" t="s">
        <v>84</v>
      </c>
      <c r="M26" s="12">
        <v>5</v>
      </c>
      <c r="N26" s="2" t="s">
        <v>103</v>
      </c>
      <c r="O26" s="11">
        <v>4.5</v>
      </c>
      <c r="P26" t="s">
        <v>71</v>
      </c>
      <c r="Q26" t="s">
        <v>71</v>
      </c>
      <c r="R26" s="2" t="s">
        <v>96</v>
      </c>
      <c r="S26" s="2" t="s">
        <v>100</v>
      </c>
      <c r="T26" s="2" t="s">
        <v>110</v>
      </c>
      <c r="U26" s="2" t="s">
        <v>101</v>
      </c>
      <c r="V26" s="2" t="s">
        <v>101</v>
      </c>
      <c r="W26" s="2" t="s">
        <v>84</v>
      </c>
      <c r="X26" s="2" t="s">
        <v>108</v>
      </c>
      <c r="Y26" s="2" t="s">
        <v>103</v>
      </c>
      <c r="Z26" s="2" t="s">
        <v>88</v>
      </c>
      <c r="AA26" s="2" t="s">
        <v>69</v>
      </c>
      <c r="AB26" s="2" t="s">
        <v>90</v>
      </c>
      <c r="AC26" s="2" t="s">
        <v>79</v>
      </c>
      <c r="AD26" s="2" t="s">
        <v>94</v>
      </c>
      <c r="AE26" s="2" t="s">
        <v>76</v>
      </c>
      <c r="AF26" s="2" t="s">
        <v>88</v>
      </c>
      <c r="AG26" s="7" t="s">
        <v>71</v>
      </c>
      <c r="AH26" s="7" t="s">
        <v>71</v>
      </c>
      <c r="AI26" s="7" t="s">
        <v>71</v>
      </c>
      <c r="AJ26" s="7" t="s">
        <v>78</v>
      </c>
      <c r="AK26" s="7" t="s">
        <v>86</v>
      </c>
      <c r="AL26" s="7" t="s">
        <v>69</v>
      </c>
      <c r="AM26" t="s">
        <v>314</v>
      </c>
      <c r="AN26" s="5">
        <f t="shared" si="1"/>
        <v>86.73224043715847</v>
      </c>
      <c r="AO26" t="s">
        <v>247</v>
      </c>
      <c r="AP26" t="s">
        <v>248</v>
      </c>
      <c r="AS26">
        <f t="shared" si="2"/>
        <v>86.73224043715847</v>
      </c>
      <c r="AT26" s="18">
        <v>22</v>
      </c>
    </row>
    <row r="27" spans="1:46" ht="19.5" customHeight="1">
      <c r="A27" s="13" t="s">
        <v>312</v>
      </c>
      <c r="B27" t="s">
        <v>262</v>
      </c>
      <c r="C27" t="s">
        <v>263</v>
      </c>
      <c r="D27" s="2" t="s">
        <v>82</v>
      </c>
      <c r="E27" s="2" t="s">
        <v>102</v>
      </c>
      <c r="F27" s="11">
        <v>5</v>
      </c>
      <c r="G27" s="2" t="s">
        <v>90</v>
      </c>
      <c r="H27" t="s">
        <v>71</v>
      </c>
      <c r="I27" t="s">
        <v>71</v>
      </c>
      <c r="J27" s="2" t="s">
        <v>76</v>
      </c>
      <c r="K27" s="2" t="s">
        <v>68</v>
      </c>
      <c r="L27" s="2" t="s">
        <v>69</v>
      </c>
      <c r="M27" s="12">
        <v>5</v>
      </c>
      <c r="N27" s="2" t="s">
        <v>62</v>
      </c>
      <c r="O27" s="11">
        <v>4.5</v>
      </c>
      <c r="P27" t="s">
        <v>71</v>
      </c>
      <c r="Q27" t="s">
        <v>71</v>
      </c>
      <c r="R27" s="2" t="s">
        <v>85</v>
      </c>
      <c r="S27" s="2" t="s">
        <v>101</v>
      </c>
      <c r="T27" s="2" t="s">
        <v>103</v>
      </c>
      <c r="U27" s="2" t="s">
        <v>108</v>
      </c>
      <c r="V27" s="2" t="s">
        <v>88</v>
      </c>
      <c r="W27" s="2" t="s">
        <v>103</v>
      </c>
      <c r="X27" s="2" t="s">
        <v>110</v>
      </c>
      <c r="Y27" s="2" t="s">
        <v>101</v>
      </c>
      <c r="Z27" s="2" t="s">
        <v>62</v>
      </c>
      <c r="AA27" s="2" t="s">
        <v>95</v>
      </c>
      <c r="AB27" s="2" t="s">
        <v>101</v>
      </c>
      <c r="AC27" s="2" t="s">
        <v>69</v>
      </c>
      <c r="AD27" s="2" t="s">
        <v>75</v>
      </c>
      <c r="AE27" s="2" t="s">
        <v>108</v>
      </c>
      <c r="AF27" s="2" t="s">
        <v>96</v>
      </c>
      <c r="AG27" s="7" t="s">
        <v>71</v>
      </c>
      <c r="AH27" s="7" t="s">
        <v>71</v>
      </c>
      <c r="AI27" s="7" t="s">
        <v>71</v>
      </c>
      <c r="AJ27" s="7" t="s">
        <v>70</v>
      </c>
      <c r="AK27" s="7" t="s">
        <v>65</v>
      </c>
      <c r="AL27" s="7" t="s">
        <v>78</v>
      </c>
      <c r="AM27" t="s">
        <v>319</v>
      </c>
      <c r="AN27" s="5">
        <f t="shared" si="1"/>
        <v>86.62295081967213</v>
      </c>
      <c r="AO27" t="s">
        <v>262</v>
      </c>
      <c r="AP27" t="s">
        <v>263</v>
      </c>
      <c r="AS27">
        <f t="shared" si="2"/>
        <v>86.62295081967213</v>
      </c>
      <c r="AT27" s="18">
        <v>23</v>
      </c>
    </row>
    <row r="28" spans="1:46" ht="19.5" customHeight="1">
      <c r="A28" s="13" t="s">
        <v>308</v>
      </c>
      <c r="B28" t="s">
        <v>126</v>
      </c>
      <c r="C28" t="s">
        <v>127</v>
      </c>
      <c r="D28" s="2" t="s">
        <v>89</v>
      </c>
      <c r="E28" s="2" t="s">
        <v>102</v>
      </c>
      <c r="F28" s="11">
        <v>5</v>
      </c>
      <c r="G28" s="2" t="s">
        <v>103</v>
      </c>
      <c r="H28" s="5"/>
      <c r="I28" s="5"/>
      <c r="J28" s="2" t="s">
        <v>84</v>
      </c>
      <c r="K28" s="2" t="s">
        <v>84</v>
      </c>
      <c r="L28" s="2" t="s">
        <v>78</v>
      </c>
      <c r="M28" s="12">
        <v>5</v>
      </c>
      <c r="N28" s="2" t="s">
        <v>103</v>
      </c>
      <c r="O28" s="11">
        <v>4.5</v>
      </c>
      <c r="P28" s="5"/>
      <c r="Q28" s="5"/>
      <c r="R28" s="2" t="s">
        <v>69</v>
      </c>
      <c r="S28" s="2" t="s">
        <v>100</v>
      </c>
      <c r="T28" s="2" t="s">
        <v>108</v>
      </c>
      <c r="U28" s="2" t="s">
        <v>90</v>
      </c>
      <c r="V28" s="2" t="s">
        <v>73</v>
      </c>
      <c r="W28" s="2" t="s">
        <v>90</v>
      </c>
      <c r="X28" s="2" t="s">
        <v>110</v>
      </c>
      <c r="Y28" s="2" t="s">
        <v>104</v>
      </c>
      <c r="Z28" s="2" t="s">
        <v>95</v>
      </c>
      <c r="AA28" s="2" t="s">
        <v>87</v>
      </c>
      <c r="AB28" s="2" t="s">
        <v>90</v>
      </c>
      <c r="AC28" s="2" t="s">
        <v>75</v>
      </c>
      <c r="AD28" s="2" t="s">
        <v>62</v>
      </c>
      <c r="AE28" s="2" t="s">
        <v>102</v>
      </c>
      <c r="AF28" s="2" t="s">
        <v>68</v>
      </c>
      <c r="AG28" s="4" t="s">
        <v>87</v>
      </c>
      <c r="AH28" s="4" t="s">
        <v>80</v>
      </c>
      <c r="AI28" s="4" t="s">
        <v>90</v>
      </c>
      <c r="AJ28" s="4" t="s">
        <v>71</v>
      </c>
      <c r="AK28" s="4" t="s">
        <v>71</v>
      </c>
      <c r="AL28" s="4" t="s">
        <v>71</v>
      </c>
      <c r="AM28" t="s">
        <v>337</v>
      </c>
      <c r="AN28" s="5">
        <f>(D28*3+E28*F28+G28*4+J28*3.5+K28*3+L28*M28+N28*O28+R28*2.5+S28*4.5+T28*5+U28*5+V28*5+W28*3.5+X28*5+Y28*3.5+Z28*2+AA28*2.5+AB28*3.5+AC28*3+AD28*3+AE28*2.5+AF28*2.5+AG28*2.5+AH28*3+AI28*3+AM28*2)/(3+F28+4+3.5+3+M28+O28+2.5+4.5+5+5+5+3.5+5+3.5+2+2.5+3.5+3+3+2.5+2.5+2.5+3+3+2)</f>
        <v>85.51803278688524</v>
      </c>
      <c r="AO28" t="s">
        <v>126</v>
      </c>
      <c r="AP28" t="s">
        <v>127</v>
      </c>
      <c r="AQ28" s="19">
        <v>1</v>
      </c>
      <c r="AS28">
        <f>AN28+AQ28+AR28</f>
        <v>86.51803278688524</v>
      </c>
      <c r="AT28" s="18">
        <v>24</v>
      </c>
    </row>
    <row r="29" spans="1:46" ht="19.5" customHeight="1">
      <c r="A29" s="13" t="s">
        <v>312</v>
      </c>
      <c r="B29" t="s">
        <v>270</v>
      </c>
      <c r="C29" t="s">
        <v>271</v>
      </c>
      <c r="D29" s="2" t="s">
        <v>84</v>
      </c>
      <c r="E29" t="s">
        <v>88</v>
      </c>
      <c r="F29" s="11">
        <v>5</v>
      </c>
      <c r="G29" s="2" t="s">
        <v>110</v>
      </c>
      <c r="H29" t="s">
        <v>71</v>
      </c>
      <c r="I29" t="s">
        <v>71</v>
      </c>
      <c r="J29" s="2" t="s">
        <v>77</v>
      </c>
      <c r="K29" s="2" t="s">
        <v>77</v>
      </c>
      <c r="L29" t="s">
        <v>68</v>
      </c>
      <c r="M29" s="12">
        <v>6.5</v>
      </c>
      <c r="N29" s="2" t="s">
        <v>103</v>
      </c>
      <c r="O29" s="11">
        <v>4.5</v>
      </c>
      <c r="P29" t="s">
        <v>71</v>
      </c>
      <c r="Q29" t="s">
        <v>71</v>
      </c>
      <c r="R29" s="2" t="s">
        <v>69</v>
      </c>
      <c r="S29" s="2" t="s">
        <v>76</v>
      </c>
      <c r="T29" s="2" t="s">
        <v>108</v>
      </c>
      <c r="U29" s="2" t="s">
        <v>68</v>
      </c>
      <c r="V29" s="2" t="s">
        <v>62</v>
      </c>
      <c r="W29" s="2" t="s">
        <v>69</v>
      </c>
      <c r="X29" s="2" t="s">
        <v>110</v>
      </c>
      <c r="Y29" s="2" t="s">
        <v>104</v>
      </c>
      <c r="Z29" s="2" t="s">
        <v>69</v>
      </c>
      <c r="AA29" s="2" t="s">
        <v>102</v>
      </c>
      <c r="AB29" s="2" t="s">
        <v>102</v>
      </c>
      <c r="AC29" s="2" t="s">
        <v>84</v>
      </c>
      <c r="AD29" s="2" t="s">
        <v>84</v>
      </c>
      <c r="AE29" s="2" t="s">
        <v>96</v>
      </c>
      <c r="AF29" s="2" t="s">
        <v>96</v>
      </c>
      <c r="AG29" s="7" t="s">
        <v>71</v>
      </c>
      <c r="AH29" s="7" t="s">
        <v>71</v>
      </c>
      <c r="AI29" s="7" t="s">
        <v>71</v>
      </c>
      <c r="AJ29" s="7" t="s">
        <v>87</v>
      </c>
      <c r="AK29" s="7" t="s">
        <v>85</v>
      </c>
      <c r="AL29" s="7" t="s">
        <v>95</v>
      </c>
      <c r="AM29" t="s">
        <v>314</v>
      </c>
      <c r="AN29" s="5">
        <f>(D29*3+E29*F29+G29*4+J29*3.5+K29*3+L29*M29+N29*O29+R29*2.5+S29*4.5+T29*5+U29*5+V29*5+W29*3.5+X29*5+Y29*3.5+Z29*2+AA29*2.5+AB29*3.5+AC29*3+AD29*3+AE29*2.5+AF29*2.5+AJ29*2.5+AK29*3+AL29*3+AM29*2)/(3+F29+4+3.5+3+M29+O29+2.5+4.5+5+5+5+3.5+5+3.5+2+2.5+3.5+3+3+2.5+2.5+2.5+3+3+2)</f>
        <v>86.31720430107526</v>
      </c>
      <c r="AO29" t="s">
        <v>270</v>
      </c>
      <c r="AP29" t="s">
        <v>271</v>
      </c>
      <c r="AS29">
        <f>AN29+AQ29+AR29</f>
        <v>86.31720430107526</v>
      </c>
      <c r="AT29" s="18">
        <v>25</v>
      </c>
    </row>
    <row r="30" spans="1:46" ht="19.5" customHeight="1">
      <c r="A30" s="13" t="s">
        <v>310</v>
      </c>
      <c r="B30" t="s">
        <v>190</v>
      </c>
      <c r="C30" t="s">
        <v>191</v>
      </c>
      <c r="D30" s="2" t="s">
        <v>74</v>
      </c>
      <c r="E30" s="2" t="s">
        <v>68</v>
      </c>
      <c r="F30" s="11">
        <v>5</v>
      </c>
      <c r="G30" s="2" t="s">
        <v>74</v>
      </c>
      <c r="H30" s="5"/>
      <c r="I30" s="5"/>
      <c r="J30" s="2" t="s">
        <v>96</v>
      </c>
      <c r="K30" s="2" t="s">
        <v>84</v>
      </c>
      <c r="L30" s="2" t="s">
        <v>102</v>
      </c>
      <c r="M30" s="12">
        <v>5</v>
      </c>
      <c r="N30" s="2" t="s">
        <v>82</v>
      </c>
      <c r="O30" s="11">
        <v>4.5</v>
      </c>
      <c r="P30" s="5"/>
      <c r="Q30" s="5"/>
      <c r="R30" s="2" t="s">
        <v>82</v>
      </c>
      <c r="S30" s="2" t="s">
        <v>79</v>
      </c>
      <c r="T30" s="2" t="s">
        <v>73</v>
      </c>
      <c r="U30" s="2" t="s">
        <v>108</v>
      </c>
      <c r="V30" s="2" t="s">
        <v>88</v>
      </c>
      <c r="W30" s="2" t="s">
        <v>68</v>
      </c>
      <c r="X30" s="2" t="s">
        <v>100</v>
      </c>
      <c r="Y30" s="2" t="s">
        <v>76</v>
      </c>
      <c r="Z30" s="2" t="s">
        <v>73</v>
      </c>
      <c r="AA30" s="2" t="s">
        <v>69</v>
      </c>
      <c r="AB30" s="2" t="s">
        <v>108</v>
      </c>
      <c r="AC30" s="2" t="s">
        <v>82</v>
      </c>
      <c r="AD30" s="2" t="s">
        <v>89</v>
      </c>
      <c r="AE30" s="2" t="s">
        <v>100</v>
      </c>
      <c r="AF30" s="2" t="s">
        <v>96</v>
      </c>
      <c r="AG30" s="7" t="s">
        <v>71</v>
      </c>
      <c r="AH30" s="7" t="s">
        <v>71</v>
      </c>
      <c r="AI30" s="7" t="s">
        <v>71</v>
      </c>
      <c r="AJ30" s="7" t="s">
        <v>74</v>
      </c>
      <c r="AK30" s="7" t="s">
        <v>85</v>
      </c>
      <c r="AL30" s="7" t="s">
        <v>75</v>
      </c>
      <c r="AM30" t="s">
        <v>351</v>
      </c>
      <c r="AN30" s="5">
        <f>(D30*3+E30*F30+G30*4+J30*3.5+K30*3+L30*M30+N30*O30+R30*2.5+S30*4.5+T30*5+U30*5+V30*5+W30*3.5+X30*5+Y30*3.5+Z30*2+AA30*2.5+AB30*3.5+AC30*3+AD30*3+AE30*2.5+AF30*2.5+AJ30*2.5+AK30*3+AL30*3+AM30*2)/(3+F30+4+3.5+3+M30+O30+2.5+4.5+5+5+5+3.5+5+3.5+2+2.5+3.5+3+3+2.5+2.5+2.5+3+3+2)</f>
        <v>86.22185792349727</v>
      </c>
      <c r="AO30" t="s">
        <v>190</v>
      </c>
      <c r="AP30" t="s">
        <v>191</v>
      </c>
      <c r="AS30">
        <f>AN30+AQ30+AR30</f>
        <v>86.22185792349727</v>
      </c>
      <c r="AT30" s="18">
        <v>26</v>
      </c>
    </row>
    <row r="31" spans="1:46" ht="19.5" customHeight="1">
      <c r="A31" s="13" t="s">
        <v>312</v>
      </c>
      <c r="B31" t="s">
        <v>251</v>
      </c>
      <c r="C31" t="s">
        <v>252</v>
      </c>
      <c r="D31" s="2" t="s">
        <v>84</v>
      </c>
      <c r="E31" s="2" t="s">
        <v>110</v>
      </c>
      <c r="F31" s="11">
        <v>5</v>
      </c>
      <c r="G31" s="2" t="s">
        <v>68</v>
      </c>
      <c r="H31" t="s">
        <v>71</v>
      </c>
      <c r="I31" t="s">
        <v>71</v>
      </c>
      <c r="J31" s="2" t="s">
        <v>69</v>
      </c>
      <c r="K31" s="2" t="s">
        <v>96</v>
      </c>
      <c r="L31" s="2" t="s">
        <v>101</v>
      </c>
      <c r="M31" s="12">
        <v>5</v>
      </c>
      <c r="N31" s="2" t="s">
        <v>82</v>
      </c>
      <c r="O31" s="11">
        <v>4.5</v>
      </c>
      <c r="P31" t="s">
        <v>71</v>
      </c>
      <c r="Q31" t="s">
        <v>71</v>
      </c>
      <c r="R31" s="2" t="s">
        <v>84</v>
      </c>
      <c r="S31" s="2" t="s">
        <v>100</v>
      </c>
      <c r="T31" s="2" t="s">
        <v>73</v>
      </c>
      <c r="U31" s="2" t="s">
        <v>102</v>
      </c>
      <c r="V31" s="2" t="s">
        <v>82</v>
      </c>
      <c r="W31" s="2" t="s">
        <v>84</v>
      </c>
      <c r="X31" s="2" t="s">
        <v>104</v>
      </c>
      <c r="Y31" s="2" t="s">
        <v>103</v>
      </c>
      <c r="Z31" s="2" t="s">
        <v>62</v>
      </c>
      <c r="AA31" s="2" t="s">
        <v>103</v>
      </c>
      <c r="AB31" s="2" t="s">
        <v>102</v>
      </c>
      <c r="AC31" s="2" t="s">
        <v>74</v>
      </c>
      <c r="AD31" s="2" t="s">
        <v>74</v>
      </c>
      <c r="AE31" s="2" t="s">
        <v>108</v>
      </c>
      <c r="AF31" s="2" t="s">
        <v>104</v>
      </c>
      <c r="AG31" s="7" t="s">
        <v>71</v>
      </c>
      <c r="AH31" s="7" t="s">
        <v>71</v>
      </c>
      <c r="AI31" s="7" t="s">
        <v>71</v>
      </c>
      <c r="AJ31" s="7" t="s">
        <v>85</v>
      </c>
      <c r="AK31" s="7" t="s">
        <v>74</v>
      </c>
      <c r="AL31" s="7" t="s">
        <v>74</v>
      </c>
      <c r="AM31" t="s">
        <v>316</v>
      </c>
      <c r="AN31" s="5">
        <f>(D31*3+E31*F31+G31*4+J31*3.5+K31*3+L31*M31+N31*O31+R31*2.5+S31*4.5+T31*5+U31*5+V31*5+W31*3.5+X31*5+Y31*3.5+Z31*2+AA31*2.5+AB31*3.5+AC31*3+AD31*3+AE31*2.5+AF31*2.5+AJ31*2.5+AK31*3+AL31*3+AM31*2)/(3+F31+4+3.5+3+M31+O31+2.5+4.5+5+5+5+3.5+5+3.5+2+2.5+3.5+3+3+2.5+2.5+2.5+3+3+2)</f>
        <v>86.19344262295081</v>
      </c>
      <c r="AO31" t="s">
        <v>251</v>
      </c>
      <c r="AP31" t="s">
        <v>252</v>
      </c>
      <c r="AS31">
        <f>AN31+AQ31+AR31</f>
        <v>86.19344262295081</v>
      </c>
      <c r="AT31" s="18">
        <v>27</v>
      </c>
    </row>
    <row r="32" spans="1:46" ht="19.5" customHeight="1">
      <c r="A32" s="13" t="s">
        <v>311</v>
      </c>
      <c r="B32" t="s">
        <v>226</v>
      </c>
      <c r="C32" t="s">
        <v>227</v>
      </c>
      <c r="D32" s="2" t="s">
        <v>89</v>
      </c>
      <c r="E32" s="2" t="s">
        <v>105</v>
      </c>
      <c r="F32" s="11">
        <v>5</v>
      </c>
      <c r="G32" s="2" t="s">
        <v>69</v>
      </c>
      <c r="H32" s="5"/>
      <c r="I32" s="5"/>
      <c r="J32" s="2" t="s">
        <v>78</v>
      </c>
      <c r="K32" s="2" t="s">
        <v>90</v>
      </c>
      <c r="L32" s="2" t="s">
        <v>88</v>
      </c>
      <c r="M32" s="12">
        <v>5</v>
      </c>
      <c r="N32" s="2" t="s">
        <v>96</v>
      </c>
      <c r="O32" s="11">
        <v>4.5</v>
      </c>
      <c r="P32" s="5"/>
      <c r="Q32" s="5"/>
      <c r="R32" s="2" t="s">
        <v>84</v>
      </c>
      <c r="S32" s="2" t="s">
        <v>76</v>
      </c>
      <c r="T32" s="2" t="s">
        <v>109</v>
      </c>
      <c r="U32" s="2" t="s">
        <v>90</v>
      </c>
      <c r="V32" s="2" t="s">
        <v>76</v>
      </c>
      <c r="W32" s="2" t="s">
        <v>90</v>
      </c>
      <c r="X32" s="2" t="s">
        <v>73</v>
      </c>
      <c r="Y32" s="2" t="s">
        <v>70</v>
      </c>
      <c r="Z32" s="2" t="s">
        <v>78</v>
      </c>
      <c r="AA32" s="2" t="s">
        <v>87</v>
      </c>
      <c r="AB32" s="2" t="s">
        <v>102</v>
      </c>
      <c r="AC32" s="2" t="s">
        <v>77</v>
      </c>
      <c r="AD32" s="2" t="s">
        <v>79</v>
      </c>
      <c r="AE32" s="2" t="s">
        <v>64</v>
      </c>
      <c r="AF32" s="2" t="s">
        <v>88</v>
      </c>
      <c r="AG32" s="4" t="s">
        <v>80</v>
      </c>
      <c r="AH32" s="4" t="s">
        <v>95</v>
      </c>
      <c r="AI32" s="4" t="s">
        <v>79</v>
      </c>
      <c r="AJ32" s="4" t="s">
        <v>71</v>
      </c>
      <c r="AK32" s="4" t="s">
        <v>71</v>
      </c>
      <c r="AL32" s="4" t="s">
        <v>71</v>
      </c>
      <c r="AM32" t="s">
        <v>332</v>
      </c>
      <c r="AN32" s="5">
        <f>(D32*3+E32*F32+G32*4+J32*3.5+K32*3+L32*M32+N32*O32+R32*2.5+S32*4.5+T32*5+U32*5+V32*5+W32*3.5+X32*5+Y32*3.5+Z32*2+AA32*2.5+AB32*3.5+AC32*3+AD32*3+AE32*2.5+AF32*2.5+AG32*2.5+AH32*3+AI32*3+AM32*2)/(3+F32+4+3.5+3+M32+O32+2.5+4.5+5+5+5+3.5+5+3.5+2+2.5+3.5+3+3+2.5+2.5+2.5+3+3+2)</f>
        <v>85.09180327868852</v>
      </c>
      <c r="AO32" t="s">
        <v>226</v>
      </c>
      <c r="AP32" t="s">
        <v>227</v>
      </c>
      <c r="AQ32">
        <v>1</v>
      </c>
      <c r="AS32">
        <f>AN32+AQ32+AR32</f>
        <v>86.09180327868852</v>
      </c>
      <c r="AT32" s="18">
        <v>28</v>
      </c>
    </row>
    <row r="33" spans="1:46" ht="19.5" customHeight="1">
      <c r="A33" s="13" t="s">
        <v>312</v>
      </c>
      <c r="B33" t="s">
        <v>253</v>
      </c>
      <c r="C33" t="s">
        <v>254</v>
      </c>
      <c r="D33" s="2" t="s">
        <v>62</v>
      </c>
      <c r="E33" s="2" t="s">
        <v>68</v>
      </c>
      <c r="F33" s="11">
        <v>5</v>
      </c>
      <c r="G33" s="2" t="s">
        <v>82</v>
      </c>
      <c r="H33" t="s">
        <v>71</v>
      </c>
      <c r="I33" t="s">
        <v>71</v>
      </c>
      <c r="J33" s="2" t="s">
        <v>89</v>
      </c>
      <c r="K33" s="2" t="s">
        <v>79</v>
      </c>
      <c r="L33" s="2" t="s">
        <v>85</v>
      </c>
      <c r="M33" s="12">
        <v>5</v>
      </c>
      <c r="N33" s="2" t="s">
        <v>68</v>
      </c>
      <c r="O33" s="11">
        <v>4.5</v>
      </c>
      <c r="P33" t="s">
        <v>71</v>
      </c>
      <c r="Q33" t="s">
        <v>71</v>
      </c>
      <c r="R33" s="2" t="s">
        <v>82</v>
      </c>
      <c r="S33" s="2" t="s">
        <v>96</v>
      </c>
      <c r="T33" s="2" t="s">
        <v>109</v>
      </c>
      <c r="U33" s="2" t="s">
        <v>104</v>
      </c>
      <c r="V33" s="2" t="s">
        <v>62</v>
      </c>
      <c r="W33" s="2" t="s">
        <v>69</v>
      </c>
      <c r="X33" s="2" t="s">
        <v>96</v>
      </c>
      <c r="Y33" s="2" t="s">
        <v>103</v>
      </c>
      <c r="Z33" s="2" t="s">
        <v>73</v>
      </c>
      <c r="AA33" s="2" t="s">
        <v>84</v>
      </c>
      <c r="AB33" s="2" t="s">
        <v>88</v>
      </c>
      <c r="AC33" s="2" t="s">
        <v>94</v>
      </c>
      <c r="AD33" s="2" t="s">
        <v>101</v>
      </c>
      <c r="AE33" s="2" t="s">
        <v>76</v>
      </c>
      <c r="AF33" s="2" t="s">
        <v>88</v>
      </c>
      <c r="AG33" s="7" t="s">
        <v>89</v>
      </c>
      <c r="AH33" s="7" t="s">
        <v>81</v>
      </c>
      <c r="AI33" s="7" t="s">
        <v>77</v>
      </c>
      <c r="AJ33" s="7" t="s">
        <v>71</v>
      </c>
      <c r="AK33" s="7" t="s">
        <v>71</v>
      </c>
      <c r="AL33" s="7" t="s">
        <v>71</v>
      </c>
      <c r="AM33" t="s">
        <v>317</v>
      </c>
      <c r="AN33" s="5">
        <f>(D33*3+E33*F33+G33*4+J33*3.5+K33*3+L33*M33+N33*O33+R33*2.5+S33*4.5+T33*5+U33*5+V33*5+W33*3.5+X33*5+Y33*3.5+Z33*2+AA33*2.5+AB33*3.5+AC33*3+AD33*3+AE33*2.5+AF33*2.5+AG33*2.5+AH33*3+AI33*3+AM33*2)/(3+F33+4+3.5+3+M33+O33+2.5+4.5+5+5+5+3.5+5+3.5+2+2.5+3.5+3+3+2.5+2.5+2.5+3+3+2)</f>
        <v>86.00655737704919</v>
      </c>
      <c r="AO33" t="s">
        <v>253</v>
      </c>
      <c r="AP33" t="s">
        <v>254</v>
      </c>
      <c r="AS33">
        <f>AN33+AQ33+AR33</f>
        <v>86.00655737704919</v>
      </c>
      <c r="AT33" s="18">
        <v>29</v>
      </c>
    </row>
    <row r="34" spans="1:46" ht="19.5" customHeight="1">
      <c r="A34" s="13" t="s">
        <v>308</v>
      </c>
      <c r="B34" t="s">
        <v>120</v>
      </c>
      <c r="C34" t="s">
        <v>121</v>
      </c>
      <c r="D34" s="2" t="s">
        <v>70</v>
      </c>
      <c r="E34" s="2" t="s">
        <v>68</v>
      </c>
      <c r="F34" s="11">
        <v>5</v>
      </c>
      <c r="G34" s="2" t="s">
        <v>95</v>
      </c>
      <c r="H34" s="5"/>
      <c r="I34" s="5"/>
      <c r="J34" s="2" t="s">
        <v>80</v>
      </c>
      <c r="K34" s="2" t="s">
        <v>84</v>
      </c>
      <c r="L34" s="2" t="s">
        <v>108</v>
      </c>
      <c r="M34" s="12">
        <v>5</v>
      </c>
      <c r="N34" s="2" t="s">
        <v>73</v>
      </c>
      <c r="O34" s="11">
        <v>4.5</v>
      </c>
      <c r="P34" s="5"/>
      <c r="Q34" s="5"/>
      <c r="R34" s="2" t="s">
        <v>79</v>
      </c>
      <c r="S34" s="2" t="s">
        <v>68</v>
      </c>
      <c r="T34" s="2" t="s">
        <v>100</v>
      </c>
      <c r="U34" s="2" t="s">
        <v>88</v>
      </c>
      <c r="V34" s="2" t="s">
        <v>76</v>
      </c>
      <c r="W34" s="2" t="s">
        <v>94</v>
      </c>
      <c r="X34" s="2" t="s">
        <v>96</v>
      </c>
      <c r="Y34" s="2" t="s">
        <v>90</v>
      </c>
      <c r="Z34" s="2" t="s">
        <v>85</v>
      </c>
      <c r="AA34" s="2" t="s">
        <v>102</v>
      </c>
      <c r="AB34" s="2" t="s">
        <v>102</v>
      </c>
      <c r="AC34" s="2" t="s">
        <v>65</v>
      </c>
      <c r="AD34" s="2" t="s">
        <v>96</v>
      </c>
      <c r="AE34" s="2" t="s">
        <v>69</v>
      </c>
      <c r="AF34" s="2" t="s">
        <v>79</v>
      </c>
      <c r="AG34" s="4" t="s">
        <v>71</v>
      </c>
      <c r="AH34" s="4" t="s">
        <v>71</v>
      </c>
      <c r="AI34" s="4" t="s">
        <v>71</v>
      </c>
      <c r="AJ34" s="4" t="s">
        <v>90</v>
      </c>
      <c r="AK34" s="4" t="s">
        <v>70</v>
      </c>
      <c r="AL34" s="4" t="s">
        <v>84</v>
      </c>
      <c r="AM34" t="s">
        <v>103</v>
      </c>
      <c r="AN34" s="5">
        <f>(D34*3+E34*F34+G34*4+J34*3.5+K34*3+L34*M34+N34*O34+R34*2.5+S34*4.5+T34*5+U34*5+V34*5+W34*3.5+X34*5+Y34*3.5+Z34*2+AA34*2.5+AB34*3.5+AC34*3+AD34*3+AE34*2.5+AF34*2.5+AJ34*2.5+AK34*3+AL34*3+AM34*2)/(3+F34+4+3.5+3+M34+O34+2.5+4.5+5+5+5+3.5+5+3.5+2+2.5+3.5+3+3+2.5+2.5+2.5+3+3+2)</f>
        <v>85.77595628415301</v>
      </c>
      <c r="AO34" t="s">
        <v>120</v>
      </c>
      <c r="AP34" t="s">
        <v>121</v>
      </c>
      <c r="AS34">
        <f>AN34+AQ34+AR34</f>
        <v>85.77595628415301</v>
      </c>
      <c r="AT34" s="18">
        <v>30</v>
      </c>
    </row>
    <row r="35" spans="1:46" ht="19.5" customHeight="1">
      <c r="A35" s="13" t="s">
        <v>312</v>
      </c>
      <c r="B35" t="s">
        <v>283</v>
      </c>
      <c r="C35" t="s">
        <v>284</v>
      </c>
      <c r="D35" s="2" t="s">
        <v>68</v>
      </c>
      <c r="E35" s="2" t="s">
        <v>78</v>
      </c>
      <c r="F35" s="11">
        <v>5</v>
      </c>
      <c r="G35" s="2" t="s">
        <v>102</v>
      </c>
      <c r="H35" t="s">
        <v>71</v>
      </c>
      <c r="I35" t="s">
        <v>71</v>
      </c>
      <c r="J35" s="2" t="s">
        <v>104</v>
      </c>
      <c r="K35" s="2" t="s">
        <v>86</v>
      </c>
      <c r="L35" s="2" t="s">
        <v>80</v>
      </c>
      <c r="M35" s="12">
        <v>5</v>
      </c>
      <c r="N35" s="2" t="s">
        <v>90</v>
      </c>
      <c r="O35" s="11">
        <v>4.5</v>
      </c>
      <c r="P35" t="s">
        <v>71</v>
      </c>
      <c r="Q35" t="s">
        <v>71</v>
      </c>
      <c r="R35" s="2" t="s">
        <v>68</v>
      </c>
      <c r="S35" s="2" t="s">
        <v>108</v>
      </c>
      <c r="T35" s="2" t="s">
        <v>108</v>
      </c>
      <c r="U35" s="2" t="s">
        <v>110</v>
      </c>
      <c r="V35" s="2" t="s">
        <v>62</v>
      </c>
      <c r="W35" s="2" t="s">
        <v>77</v>
      </c>
      <c r="X35" s="2" t="s">
        <v>73</v>
      </c>
      <c r="Y35" s="2" t="s">
        <v>104</v>
      </c>
      <c r="Z35" s="2" t="s">
        <v>89</v>
      </c>
      <c r="AA35" s="2" t="s">
        <v>102</v>
      </c>
      <c r="AB35" s="2" t="s">
        <v>94</v>
      </c>
      <c r="AC35" s="2" t="s">
        <v>95</v>
      </c>
      <c r="AD35" s="2" t="s">
        <v>100</v>
      </c>
      <c r="AE35" s="2" t="s">
        <v>85</v>
      </c>
      <c r="AF35" s="2" t="s">
        <v>104</v>
      </c>
      <c r="AG35" s="7" t="s">
        <v>71</v>
      </c>
      <c r="AH35" s="7" t="s">
        <v>71</v>
      </c>
      <c r="AI35" s="7" t="s">
        <v>71</v>
      </c>
      <c r="AJ35" s="7" t="s">
        <v>70</v>
      </c>
      <c r="AK35" s="7" t="s">
        <v>86</v>
      </c>
      <c r="AL35" s="7" t="s">
        <v>89</v>
      </c>
      <c r="AM35" t="s">
        <v>325</v>
      </c>
      <c r="AN35" s="5">
        <f>(D35*3+E35*F35+G35*4+J35*3.5+K35*3+L35*M35+N35*O35+R35*2.5+S35*4.5+T35*5+U35*5+V35*5+W35*3.5+X35*5+Y35*3.5+Z35*2+AA35*2.5+AB35*3.5+AC35*3+AD35*3+AE35*2.5+AF35*2.5+AJ35*2.5+AK35*3+AL35*3+AM35*2)/(3+F35+4+3.5+3+M35+O35+2.5+4.5+5+5+5+3.5+5+3.5+2+2.5+3.5+3+3+2.5+2.5+2.5+3+3+2)</f>
        <v>85.03715846994535</v>
      </c>
      <c r="AO35" t="s">
        <v>283</v>
      </c>
      <c r="AP35" t="s">
        <v>284</v>
      </c>
      <c r="AS35">
        <f t="shared" si="0"/>
        <v>85.03715846994535</v>
      </c>
      <c r="AT35" s="18">
        <v>31</v>
      </c>
    </row>
    <row r="36" spans="1:46" ht="19.5" customHeight="1">
      <c r="A36" s="13" t="s">
        <v>311</v>
      </c>
      <c r="B36" t="s">
        <v>236</v>
      </c>
      <c r="C36" t="s">
        <v>237</v>
      </c>
      <c r="D36" s="2" t="s">
        <v>80</v>
      </c>
      <c r="E36" s="2" t="s">
        <v>62</v>
      </c>
      <c r="F36" s="11">
        <v>5</v>
      </c>
      <c r="G36" s="2" t="s">
        <v>69</v>
      </c>
      <c r="H36" s="5"/>
      <c r="I36" s="5"/>
      <c r="J36" s="2" t="s">
        <v>90</v>
      </c>
      <c r="K36" s="2" t="s">
        <v>90</v>
      </c>
      <c r="L36" s="2" t="s">
        <v>108</v>
      </c>
      <c r="M36" s="12">
        <v>5</v>
      </c>
      <c r="N36" s="2" t="s">
        <v>68</v>
      </c>
      <c r="O36" s="11">
        <v>4.5</v>
      </c>
      <c r="P36" s="5"/>
      <c r="Q36" s="5"/>
      <c r="R36" s="2" t="s">
        <v>96</v>
      </c>
      <c r="S36" s="2" t="s">
        <v>76</v>
      </c>
      <c r="T36" s="2" t="s">
        <v>110</v>
      </c>
      <c r="U36" s="2" t="s">
        <v>82</v>
      </c>
      <c r="V36" s="2" t="s">
        <v>68</v>
      </c>
      <c r="W36" s="2" t="s">
        <v>78</v>
      </c>
      <c r="X36" s="2" t="s">
        <v>108</v>
      </c>
      <c r="Y36" s="2" t="s">
        <v>69</v>
      </c>
      <c r="Z36" s="2" t="s">
        <v>69</v>
      </c>
      <c r="AA36" s="2" t="s">
        <v>80</v>
      </c>
      <c r="AB36" s="2" t="s">
        <v>76</v>
      </c>
      <c r="AC36" s="2" t="s">
        <v>70</v>
      </c>
      <c r="AD36" s="2" t="s">
        <v>86</v>
      </c>
      <c r="AE36" s="2" t="s">
        <v>89</v>
      </c>
      <c r="AF36" s="2" t="s">
        <v>88</v>
      </c>
      <c r="AG36" s="4" t="s">
        <v>71</v>
      </c>
      <c r="AH36" s="4" t="s">
        <v>71</v>
      </c>
      <c r="AI36" s="4" t="s">
        <v>71</v>
      </c>
      <c r="AJ36" s="4" t="s">
        <v>70</v>
      </c>
      <c r="AK36" s="4" t="s">
        <v>89</v>
      </c>
      <c r="AL36" s="4" t="s">
        <v>85</v>
      </c>
      <c r="AM36" t="s">
        <v>345</v>
      </c>
      <c r="AN36" s="5">
        <f>(D36*3+E36*F36+G36*4+J36*3.5+K36*3+L36*M36+N36*O36+R36*2.5+S36*4.5+T36*5+U36*5+V36*5+W36*3.5+X36*5+Y36*3.5+Z36*2+AA36*2.5+AB36*3.5+AC36*3+AD36*3+AE36*2.5+AF36*2.5+AJ36*2.5+AK36*3+AL36*3+AM36*2)/(3+F36+4+3.5+3+M36+O36+2.5+4.5+5+5+5+3.5+5+3.5+2+2.5+3.5+3+3+2.5+2.5+2.5+3+3+2)</f>
        <v>84.89508196721312</v>
      </c>
      <c r="AO36" t="s">
        <v>236</v>
      </c>
      <c r="AP36" t="s">
        <v>237</v>
      </c>
      <c r="AS36">
        <f t="shared" si="0"/>
        <v>84.89508196721312</v>
      </c>
      <c r="AT36" s="18">
        <v>32</v>
      </c>
    </row>
    <row r="37" spans="1:46" ht="19.5" customHeight="1">
      <c r="A37" s="13" t="s">
        <v>312</v>
      </c>
      <c r="B37" t="s">
        <v>268</v>
      </c>
      <c r="C37" t="s">
        <v>269</v>
      </c>
      <c r="D37" s="2" t="s">
        <v>68</v>
      </c>
      <c r="E37" s="2" t="s">
        <v>101</v>
      </c>
      <c r="F37" s="11">
        <v>5</v>
      </c>
      <c r="G37" s="2" t="s">
        <v>108</v>
      </c>
      <c r="H37" t="s">
        <v>71</v>
      </c>
      <c r="I37" t="s">
        <v>71</v>
      </c>
      <c r="J37" s="2" t="s">
        <v>75</v>
      </c>
      <c r="K37" s="2" t="s">
        <v>78</v>
      </c>
      <c r="L37" s="2" t="s">
        <v>68</v>
      </c>
      <c r="M37" s="12">
        <v>5</v>
      </c>
      <c r="N37" s="2" t="s">
        <v>90</v>
      </c>
      <c r="O37" s="11">
        <v>4.5</v>
      </c>
      <c r="P37" t="s">
        <v>71</v>
      </c>
      <c r="Q37" t="s">
        <v>71</v>
      </c>
      <c r="R37" s="2" t="s">
        <v>62</v>
      </c>
      <c r="S37" s="2" t="s">
        <v>96</v>
      </c>
      <c r="T37" s="2" t="s">
        <v>110</v>
      </c>
      <c r="U37" s="2" t="s">
        <v>88</v>
      </c>
      <c r="V37" s="2" t="s">
        <v>94</v>
      </c>
      <c r="W37" s="2" t="s">
        <v>65</v>
      </c>
      <c r="X37" s="2" t="s">
        <v>84</v>
      </c>
      <c r="Y37" s="2" t="s">
        <v>82</v>
      </c>
      <c r="Z37" s="2" t="s">
        <v>90</v>
      </c>
      <c r="AA37" s="2" t="s">
        <v>95</v>
      </c>
      <c r="AB37" s="2" t="s">
        <v>76</v>
      </c>
      <c r="AC37" s="2" t="s">
        <v>95</v>
      </c>
      <c r="AD37" s="2" t="s">
        <v>94</v>
      </c>
      <c r="AE37" s="2" t="s">
        <v>102</v>
      </c>
      <c r="AF37" s="2" t="s">
        <v>103</v>
      </c>
      <c r="AG37" s="7" t="s">
        <v>80</v>
      </c>
      <c r="AH37" s="7" t="s">
        <v>81</v>
      </c>
      <c r="AI37" s="7" t="s">
        <v>77</v>
      </c>
      <c r="AJ37" s="7" t="s">
        <v>71</v>
      </c>
      <c r="AK37" s="7"/>
      <c r="AL37" s="7" t="s">
        <v>71</v>
      </c>
      <c r="AM37" t="s">
        <v>319</v>
      </c>
      <c r="AN37" s="5">
        <f>(D37*3+E37*F37+G37*4+J37*3.5+K37*3+L37*M37+N37*O37+R37*2.5+S37*4.5+T37*5+U37*5+V37*5+W37*3.5+X37*5+Y37*3.5+Z37*2+AA37*2.5+AB37*3.5+AC37*3+AD37*3+AE37*2.5+AF37*2.5+AG37*2.5+AH37*3+AI37*3+AM37*2)/(3+F37+4+3.5+3+M37+O37+2.5+4.5+5+5+5+3.5+5+3.5+2+2.5+3.5+3+3+2.5+2.5+2.5+3+3+2)</f>
        <v>84.72131147540983</v>
      </c>
      <c r="AO37" t="s">
        <v>268</v>
      </c>
      <c r="AP37" t="s">
        <v>269</v>
      </c>
      <c r="AS37">
        <f aca="true" t="shared" si="3" ref="AS37:AS68">AN37+AQ37+AR37</f>
        <v>84.72131147540983</v>
      </c>
      <c r="AT37" s="18">
        <v>33</v>
      </c>
    </row>
    <row r="38" spans="1:46" ht="19.5" customHeight="1">
      <c r="A38" s="13" t="s">
        <v>311</v>
      </c>
      <c r="B38" t="s">
        <v>202</v>
      </c>
      <c r="C38" t="s">
        <v>203</v>
      </c>
      <c r="D38" s="2" t="s">
        <v>87</v>
      </c>
      <c r="E38" s="2" t="s">
        <v>108</v>
      </c>
      <c r="F38" s="11">
        <v>5</v>
      </c>
      <c r="G38" s="2" t="s">
        <v>82</v>
      </c>
      <c r="H38" s="5"/>
      <c r="I38" s="5"/>
      <c r="J38" s="2" t="s">
        <v>101</v>
      </c>
      <c r="K38" s="2" t="s">
        <v>90</v>
      </c>
      <c r="L38" s="2" t="s">
        <v>101</v>
      </c>
      <c r="M38" s="12">
        <v>5</v>
      </c>
      <c r="N38" s="2" t="s">
        <v>102</v>
      </c>
      <c r="O38" s="11">
        <v>4.5</v>
      </c>
      <c r="P38" s="5"/>
      <c r="Q38" s="5"/>
      <c r="R38" s="2" t="s">
        <v>79</v>
      </c>
      <c r="S38" s="2" t="s">
        <v>62</v>
      </c>
      <c r="T38" s="2" t="s">
        <v>88</v>
      </c>
      <c r="U38" s="2" t="s">
        <v>84</v>
      </c>
      <c r="V38" s="2" t="s">
        <v>84</v>
      </c>
      <c r="W38" s="2" t="s">
        <v>72</v>
      </c>
      <c r="X38" s="2" t="s">
        <v>79</v>
      </c>
      <c r="Y38" s="2" t="s">
        <v>88</v>
      </c>
      <c r="Z38" s="2" t="s">
        <v>88</v>
      </c>
      <c r="AA38" s="2" t="s">
        <v>89</v>
      </c>
      <c r="AB38" s="2" t="s">
        <v>69</v>
      </c>
      <c r="AC38" s="2" t="s">
        <v>79</v>
      </c>
      <c r="AD38" s="2" t="s">
        <v>108</v>
      </c>
      <c r="AE38" s="2" t="s">
        <v>82</v>
      </c>
      <c r="AF38" s="2" t="s">
        <v>76</v>
      </c>
      <c r="AG38" s="4" t="s">
        <v>71</v>
      </c>
      <c r="AH38" s="4" t="s">
        <v>71</v>
      </c>
      <c r="AI38" s="4" t="s">
        <v>71</v>
      </c>
      <c r="AJ38" s="4" t="s">
        <v>95</v>
      </c>
      <c r="AK38" s="4" t="s">
        <v>78</v>
      </c>
      <c r="AL38" s="4" t="s">
        <v>78</v>
      </c>
      <c r="AM38" t="s">
        <v>354</v>
      </c>
      <c r="AN38" s="5">
        <f>(D38*3+E38*F38+G38*4+J38*3.5+K38*3+L38*M38+N38*O38+R38*2.5+S38*4.5+T38*5+U38*5+V38*5+W38*3.5+X38*5+Y38*3.5+Z38*2+AA38*2.5+AB38*3.5+AC38*3+AD38*3+AE38*2.5+AF38*2.5+AJ38*2.5+AK38*3+AL38*3+AM38*2)/(3+F38+4+3.5+3+M38+O38+2.5+4.5+5+5+5+3.5+5+3.5+2+2.5+3.5+3+3+2.5+2.5+2.5+3+3+2)</f>
        <v>84.648087431694</v>
      </c>
      <c r="AO38" t="s">
        <v>202</v>
      </c>
      <c r="AP38" t="s">
        <v>203</v>
      </c>
      <c r="AS38">
        <f t="shared" si="3"/>
        <v>84.648087431694</v>
      </c>
      <c r="AT38" s="18">
        <v>34</v>
      </c>
    </row>
    <row r="39" spans="1:46" ht="19.5" customHeight="1">
      <c r="A39" s="13" t="s">
        <v>312</v>
      </c>
      <c r="B39" t="s">
        <v>264</v>
      </c>
      <c r="C39" t="s">
        <v>265</v>
      </c>
      <c r="D39" s="2" t="s">
        <v>76</v>
      </c>
      <c r="E39" s="2" t="s">
        <v>68</v>
      </c>
      <c r="F39" s="11">
        <v>5</v>
      </c>
      <c r="G39" s="2" t="s">
        <v>69</v>
      </c>
      <c r="H39" t="s">
        <v>71</v>
      </c>
      <c r="I39" t="s">
        <v>71</v>
      </c>
      <c r="J39" s="2" t="s">
        <v>88</v>
      </c>
      <c r="K39" s="2" t="s">
        <v>84</v>
      </c>
      <c r="L39" s="2" t="s">
        <v>95</v>
      </c>
      <c r="M39" s="12">
        <v>5</v>
      </c>
      <c r="N39" s="2" t="s">
        <v>103</v>
      </c>
      <c r="O39" s="11">
        <v>4.5</v>
      </c>
      <c r="P39" t="s">
        <v>71</v>
      </c>
      <c r="Q39" t="s">
        <v>71</v>
      </c>
      <c r="R39" s="2" t="s">
        <v>82</v>
      </c>
      <c r="S39" s="2" t="s">
        <v>73</v>
      </c>
      <c r="T39" s="2" t="s">
        <v>100</v>
      </c>
      <c r="U39" s="2" t="s">
        <v>73</v>
      </c>
      <c r="V39" s="2" t="s">
        <v>78</v>
      </c>
      <c r="W39" s="2" t="s">
        <v>84</v>
      </c>
      <c r="X39" s="2" t="s">
        <v>87</v>
      </c>
      <c r="Y39" s="2" t="s">
        <v>94</v>
      </c>
      <c r="Z39" s="2" t="s">
        <v>68</v>
      </c>
      <c r="AA39" s="2" t="s">
        <v>70</v>
      </c>
      <c r="AB39" s="2" t="s">
        <v>88</v>
      </c>
      <c r="AC39" s="2" t="s">
        <v>102</v>
      </c>
      <c r="AD39" s="2" t="s">
        <v>76</v>
      </c>
      <c r="AE39" s="2" t="s">
        <v>110</v>
      </c>
      <c r="AF39" s="2" t="s">
        <v>103</v>
      </c>
      <c r="AG39" s="7" t="s">
        <v>71</v>
      </c>
      <c r="AH39" s="7" t="s">
        <v>71</v>
      </c>
      <c r="AI39" s="7" t="s">
        <v>71</v>
      </c>
      <c r="AJ39" s="7" t="s">
        <v>77</v>
      </c>
      <c r="AK39" s="7" t="s">
        <v>83</v>
      </c>
      <c r="AL39" s="7" t="s">
        <v>63</v>
      </c>
      <c r="AM39" t="s">
        <v>320</v>
      </c>
      <c r="AN39" s="5">
        <f>(D39*3+E39*F39+G39*4+J39*3.5+K39*3+L39*M39+N39*O39+R39*2.5+S39*4.5+T39*5+U39*5+V39*5+W39*3.5+X39*5+Y39*3.5+Z39*2+AA39*2.5+AB39*3.5+AC39*3+AD39*3+AE39*2.5+AF39*2.5+AJ39*2.5+AK39*3+AL39*3+AM39*2)/(3+F39+4+3.5+3+M39+O39+2.5+4.5+5+5+5+3.5+5+3.5+2+2.5+3.5+3+3+2.5+2.5+2.5+3+3+2)</f>
        <v>84.60437158469945</v>
      </c>
      <c r="AO39" t="s">
        <v>264</v>
      </c>
      <c r="AP39" t="s">
        <v>265</v>
      </c>
      <c r="AS39">
        <f t="shared" si="3"/>
        <v>84.60437158469945</v>
      </c>
      <c r="AT39" s="18">
        <v>35</v>
      </c>
    </row>
    <row r="40" spans="1:46" ht="19.5" customHeight="1">
      <c r="A40" s="13" t="s">
        <v>311</v>
      </c>
      <c r="B40" t="s">
        <v>230</v>
      </c>
      <c r="C40" t="s">
        <v>231</v>
      </c>
      <c r="D40" s="2" t="s">
        <v>76</v>
      </c>
      <c r="E40" s="2" t="s">
        <v>101</v>
      </c>
      <c r="F40" s="11">
        <v>5</v>
      </c>
      <c r="G40" s="2" t="s">
        <v>80</v>
      </c>
      <c r="H40" s="5"/>
      <c r="I40" s="5"/>
      <c r="J40" s="2" t="s">
        <v>95</v>
      </c>
      <c r="K40" s="2" t="s">
        <v>103</v>
      </c>
      <c r="L40" s="2" t="s">
        <v>95</v>
      </c>
      <c r="M40" s="12">
        <v>5</v>
      </c>
      <c r="N40" s="2" t="s">
        <v>76</v>
      </c>
      <c r="O40" s="11">
        <v>4.5</v>
      </c>
      <c r="P40" s="5"/>
      <c r="Q40" s="5"/>
      <c r="R40" s="2" t="s">
        <v>76</v>
      </c>
      <c r="S40" s="2" t="s">
        <v>79</v>
      </c>
      <c r="T40" s="2" t="s">
        <v>82</v>
      </c>
      <c r="U40" s="2" t="s">
        <v>90</v>
      </c>
      <c r="V40" s="2" t="s">
        <v>84</v>
      </c>
      <c r="W40" s="2" t="s">
        <v>81</v>
      </c>
      <c r="X40" s="2" t="s">
        <v>73</v>
      </c>
      <c r="Y40" s="2" t="s">
        <v>103</v>
      </c>
      <c r="Z40" s="2" t="s">
        <v>85</v>
      </c>
      <c r="AA40" s="2" t="s">
        <v>80</v>
      </c>
      <c r="AB40" s="2" t="s">
        <v>96</v>
      </c>
      <c r="AC40" s="2" t="s">
        <v>84</v>
      </c>
      <c r="AD40" s="2" t="s">
        <v>89</v>
      </c>
      <c r="AE40" s="2" t="s">
        <v>65</v>
      </c>
      <c r="AF40" s="2" t="s">
        <v>88</v>
      </c>
      <c r="AG40" s="4" t="s">
        <v>62</v>
      </c>
      <c r="AH40" s="4" t="s">
        <v>68</v>
      </c>
      <c r="AI40" s="4" t="s">
        <v>68</v>
      </c>
      <c r="AJ40" s="4" t="s">
        <v>71</v>
      </c>
      <c r="AK40" s="4" t="s">
        <v>71</v>
      </c>
      <c r="AL40" s="4" t="s">
        <v>71</v>
      </c>
      <c r="AM40" t="s">
        <v>344</v>
      </c>
      <c r="AN40" s="5">
        <f>(D40*3+E40*F40+G40*4+J40*3.5+K40*3+L40*M40+N40*O40+R40*2.5+S40*4.5+T40*5+U40*5+V40*5+W40*3.5+X40*5+Y40*3.5+Z40*2+AA40*2.5+AB40*3.5+AC40*3+AD40*3+AE40*2.5+AF40*2.5+AG40*2.5+AH40*3+AI40*3+AM40*2)/(3+F40+4+3.5+3+M40+O40+2.5+4.5+5+5+5+3.5+5+3.5+2+2.5+3.5+3+3+2.5+2.5+2.5+3+3+2)</f>
        <v>84.35956284153005</v>
      </c>
      <c r="AO40" t="s">
        <v>230</v>
      </c>
      <c r="AP40" t="s">
        <v>231</v>
      </c>
      <c r="AS40">
        <f t="shared" si="3"/>
        <v>84.35956284153005</v>
      </c>
      <c r="AT40" s="18">
        <v>36</v>
      </c>
    </row>
    <row r="41" spans="1:46" ht="19.5" customHeight="1">
      <c r="A41" s="13" t="s">
        <v>310</v>
      </c>
      <c r="B41" t="s">
        <v>180</v>
      </c>
      <c r="C41" t="s">
        <v>181</v>
      </c>
      <c r="D41" s="2" t="s">
        <v>87</v>
      </c>
      <c r="E41" s="2" t="s">
        <v>108</v>
      </c>
      <c r="F41" s="11">
        <v>5</v>
      </c>
      <c r="G41" s="2" t="s">
        <v>96</v>
      </c>
      <c r="H41" s="5"/>
      <c r="I41" s="5"/>
      <c r="J41" s="2" t="s">
        <v>96</v>
      </c>
      <c r="K41" s="2" t="s">
        <v>95</v>
      </c>
      <c r="L41" s="2" t="s">
        <v>78</v>
      </c>
      <c r="M41" s="12">
        <v>5</v>
      </c>
      <c r="N41" s="2" t="s">
        <v>84</v>
      </c>
      <c r="O41" s="11">
        <v>4.5</v>
      </c>
      <c r="P41" s="5"/>
      <c r="Q41" s="5"/>
      <c r="R41" s="2" t="s">
        <v>101</v>
      </c>
      <c r="S41" s="2" t="s">
        <v>100</v>
      </c>
      <c r="T41" s="2" t="s">
        <v>108</v>
      </c>
      <c r="U41" s="2" t="s">
        <v>68</v>
      </c>
      <c r="V41" s="2" t="s">
        <v>80</v>
      </c>
      <c r="W41" s="2" t="s">
        <v>84</v>
      </c>
      <c r="X41" s="2" t="s">
        <v>73</v>
      </c>
      <c r="Y41" s="2" t="s">
        <v>90</v>
      </c>
      <c r="Z41" s="2" t="s">
        <v>80</v>
      </c>
      <c r="AA41" s="2" t="s">
        <v>95</v>
      </c>
      <c r="AB41" s="2" t="s">
        <v>79</v>
      </c>
      <c r="AC41" s="2" t="s">
        <v>85</v>
      </c>
      <c r="AD41" s="2" t="s">
        <v>79</v>
      </c>
      <c r="AE41" s="2" t="s">
        <v>74</v>
      </c>
      <c r="AF41" s="2" t="s">
        <v>104</v>
      </c>
      <c r="AG41" s="7" t="s">
        <v>71</v>
      </c>
      <c r="AH41" s="7" t="s">
        <v>71</v>
      </c>
      <c r="AI41" s="7" t="s">
        <v>71</v>
      </c>
      <c r="AJ41" s="7" t="s">
        <v>70</v>
      </c>
      <c r="AK41" s="7" t="s">
        <v>70</v>
      </c>
      <c r="AL41" s="7" t="s">
        <v>64</v>
      </c>
      <c r="AM41" t="s">
        <v>339</v>
      </c>
      <c r="AN41" s="5">
        <f>(D41*3+E41*F41+G41*4+J41*3.5+K41*3+L41*M41+N41*O41+R41*2.5+S41*4.5+T41*5+U41*5+V41*5+W41*3.5+X41*5+Y41*3.5+Z41*2+AA41*2.5+AB41*3.5+AC41*3+AD41*3+AE41*2.5+AF41*2.5+AJ41*2.5+AK41*3+AL41*3+AM41*2)/(3+F41+4+3.5+3+M41+O41+2.5+4.5+5+5+5+3.5+5+3.5+2+2.5+3.5+3+3+2.5+2.5+2.5+3+3+2)</f>
        <v>84.12021857923497</v>
      </c>
      <c r="AO41" t="s">
        <v>180</v>
      </c>
      <c r="AP41" t="s">
        <v>181</v>
      </c>
      <c r="AS41">
        <f t="shared" si="3"/>
        <v>84.12021857923497</v>
      </c>
      <c r="AT41" s="18">
        <v>37</v>
      </c>
    </row>
    <row r="42" spans="1:46" ht="19.5" customHeight="1">
      <c r="A42" s="13" t="s">
        <v>310</v>
      </c>
      <c r="B42" t="s">
        <v>182</v>
      </c>
      <c r="C42" t="s">
        <v>183</v>
      </c>
      <c r="D42" s="2" t="s">
        <v>85</v>
      </c>
      <c r="E42" s="2" t="s">
        <v>68</v>
      </c>
      <c r="F42" s="11">
        <v>5</v>
      </c>
      <c r="G42" s="2" t="s">
        <v>95</v>
      </c>
      <c r="H42" s="5"/>
      <c r="I42" s="5"/>
      <c r="J42" s="2" t="s">
        <v>90</v>
      </c>
      <c r="K42" s="2" t="s">
        <v>69</v>
      </c>
      <c r="L42" s="2" t="s">
        <v>103</v>
      </c>
      <c r="M42" s="12">
        <v>5</v>
      </c>
      <c r="N42" s="2" t="s">
        <v>62</v>
      </c>
      <c r="O42" s="11">
        <v>4.5</v>
      </c>
      <c r="P42" s="5"/>
      <c r="Q42" s="5"/>
      <c r="R42" s="2" t="s">
        <v>68</v>
      </c>
      <c r="S42" s="2" t="s">
        <v>101</v>
      </c>
      <c r="T42" s="2" t="s">
        <v>103</v>
      </c>
      <c r="U42" s="2" t="s">
        <v>88</v>
      </c>
      <c r="V42" s="2" t="s">
        <v>101</v>
      </c>
      <c r="W42" s="2" t="s">
        <v>84</v>
      </c>
      <c r="X42" s="2" t="s">
        <v>73</v>
      </c>
      <c r="Y42" s="2" t="s">
        <v>84</v>
      </c>
      <c r="Z42" s="2" t="s">
        <v>94</v>
      </c>
      <c r="AA42" s="2" t="s">
        <v>89</v>
      </c>
      <c r="AB42" s="2" t="s">
        <v>62</v>
      </c>
      <c r="AC42" s="2" t="s">
        <v>77</v>
      </c>
      <c r="AD42" s="2" t="s">
        <v>64</v>
      </c>
      <c r="AE42" s="2" t="s">
        <v>88</v>
      </c>
      <c r="AF42" s="2" t="s">
        <v>96</v>
      </c>
      <c r="AG42" s="7" t="s">
        <v>74</v>
      </c>
      <c r="AH42" s="7" t="s">
        <v>95</v>
      </c>
      <c r="AI42" s="7" t="s">
        <v>84</v>
      </c>
      <c r="AJ42" s="7" t="s">
        <v>71</v>
      </c>
      <c r="AK42" s="7" t="s">
        <v>71</v>
      </c>
      <c r="AL42" s="7" t="s">
        <v>71</v>
      </c>
      <c r="AM42" t="s">
        <v>118</v>
      </c>
      <c r="AN42" s="5">
        <f>(D42*3+E42*F42+G42*4+J42*3.5+K42*3+L42*M42+N42*O42+R42*2.5+S42*4.5+T42*5+U42*5+V42*5+W42*3.5+X42*5+Y42*3.5+Z42*2+AA42*2.5+AB42*3.5+AC42*3+AD42*3+AE42*2.5+AF42*2.5+AG42*2.5+AH42*3+AI42*3+AM42*2)/(3+F42+4+3.5+3+M42+O42+2.5+4.5+5+5+5+3.5+5+3.5+2+2.5+3.5+3+3+2.5+2.5+2.5+3+3+2)</f>
        <v>84.02732240437159</v>
      </c>
      <c r="AO42" t="s">
        <v>182</v>
      </c>
      <c r="AP42" t="s">
        <v>183</v>
      </c>
      <c r="AS42">
        <f t="shared" si="3"/>
        <v>84.02732240437159</v>
      </c>
      <c r="AT42" s="18">
        <v>38</v>
      </c>
    </row>
    <row r="43" spans="1:46" ht="19.5" customHeight="1">
      <c r="A43" s="13" t="s">
        <v>309</v>
      </c>
      <c r="B43" t="s">
        <v>146</v>
      </c>
      <c r="C43" t="s">
        <v>147</v>
      </c>
      <c r="D43" s="2" t="s">
        <v>69</v>
      </c>
      <c r="E43" s="2" t="s">
        <v>96</v>
      </c>
      <c r="F43" s="11">
        <v>5</v>
      </c>
      <c r="G43" s="2" t="s">
        <v>103</v>
      </c>
      <c r="H43" s="5"/>
      <c r="I43" s="5"/>
      <c r="J43" s="2" t="s">
        <v>90</v>
      </c>
      <c r="K43" s="2" t="s">
        <v>95</v>
      </c>
      <c r="L43" s="2" t="s">
        <v>104</v>
      </c>
      <c r="M43" s="12">
        <v>5</v>
      </c>
      <c r="N43" s="2" t="s">
        <v>62</v>
      </c>
      <c r="O43" s="11">
        <v>4.5</v>
      </c>
      <c r="P43" s="5"/>
      <c r="Q43" s="5"/>
      <c r="R43" s="2" t="s">
        <v>94</v>
      </c>
      <c r="S43" s="2" t="s">
        <v>101</v>
      </c>
      <c r="T43" s="2" t="s">
        <v>103</v>
      </c>
      <c r="U43" s="2" t="s">
        <v>62</v>
      </c>
      <c r="V43" s="2" t="s">
        <v>80</v>
      </c>
      <c r="W43" s="2" t="s">
        <v>85</v>
      </c>
      <c r="X43" s="2" t="s">
        <v>94</v>
      </c>
      <c r="Y43" s="2" t="s">
        <v>90</v>
      </c>
      <c r="Z43" s="2" t="s">
        <v>78</v>
      </c>
      <c r="AA43" s="2" t="s">
        <v>66</v>
      </c>
      <c r="AB43" s="2" t="s">
        <v>79</v>
      </c>
      <c r="AC43" s="2" t="s">
        <v>89</v>
      </c>
      <c r="AD43" s="2" t="s">
        <v>84</v>
      </c>
      <c r="AE43" s="2" t="s">
        <v>90</v>
      </c>
      <c r="AF43" s="2" t="s">
        <v>104</v>
      </c>
      <c r="AG43" s="4" t="s">
        <v>71</v>
      </c>
      <c r="AH43" s="4" t="s">
        <v>71</v>
      </c>
      <c r="AI43" s="4" t="s">
        <v>71</v>
      </c>
      <c r="AJ43" s="4" t="s">
        <v>84</v>
      </c>
      <c r="AK43" s="4" t="s">
        <v>62</v>
      </c>
      <c r="AL43" s="4" t="s">
        <v>78</v>
      </c>
      <c r="AM43" t="s">
        <v>342</v>
      </c>
      <c r="AN43" s="5">
        <f>(D43*3+E43*F43+G43*4+J43*3.5+K43*3+L43*M43+N43*O43+R43*2.5+S43*4.5+T43*5+U43*5+V43*5+W43*3.5+X43*5+Y43*3.5+Z43*2+AA43*2.5+AB43*3.5+AC43*3+AD43*3+AE43*2.5+AF43*2.5+AJ43*2.5+AK43*3+AL43*3+AM43*2)/(3+F43+4+3.5+3+M43+O43+2.5+4.5+5+5+5+3.5+5+3.5+2+2.5+3.5+3+3+2.5+2.5+2.5+3+3+2)</f>
        <v>83.68415300546448</v>
      </c>
      <c r="AO43" t="s">
        <v>146</v>
      </c>
      <c r="AP43" t="s">
        <v>147</v>
      </c>
      <c r="AS43">
        <f t="shared" si="3"/>
        <v>83.68415300546448</v>
      </c>
      <c r="AT43" s="18">
        <v>39</v>
      </c>
    </row>
    <row r="44" spans="1:46" ht="19.5" customHeight="1">
      <c r="A44" s="13" t="s">
        <v>310</v>
      </c>
      <c r="B44" t="s">
        <v>184</v>
      </c>
      <c r="C44" t="s">
        <v>185</v>
      </c>
      <c r="D44" s="2" t="s">
        <v>65</v>
      </c>
      <c r="E44" s="2" t="s">
        <v>110</v>
      </c>
      <c r="F44" s="11">
        <v>5</v>
      </c>
      <c r="G44" s="2" t="s">
        <v>102</v>
      </c>
      <c r="H44" s="5"/>
      <c r="I44" s="5"/>
      <c r="J44" s="2" t="s">
        <v>69</v>
      </c>
      <c r="K44" s="2" t="s">
        <v>82</v>
      </c>
      <c r="L44" s="2" t="s">
        <v>90</v>
      </c>
      <c r="M44" s="12">
        <v>5</v>
      </c>
      <c r="N44" s="2" t="s">
        <v>69</v>
      </c>
      <c r="O44" s="11">
        <v>4.5</v>
      </c>
      <c r="P44" s="5"/>
      <c r="Q44" s="5"/>
      <c r="R44" s="2" t="s">
        <v>85</v>
      </c>
      <c r="S44" s="2" t="s">
        <v>62</v>
      </c>
      <c r="T44" s="2" t="s">
        <v>79</v>
      </c>
      <c r="U44" s="2" t="s">
        <v>96</v>
      </c>
      <c r="V44" s="2" t="s">
        <v>102</v>
      </c>
      <c r="W44" s="2" t="s">
        <v>89</v>
      </c>
      <c r="X44" s="2" t="s">
        <v>100</v>
      </c>
      <c r="Y44" s="2" t="s">
        <v>78</v>
      </c>
      <c r="Z44" s="2" t="s">
        <v>102</v>
      </c>
      <c r="AA44" s="2" t="s">
        <v>80</v>
      </c>
      <c r="AB44" s="2" t="s">
        <v>79</v>
      </c>
      <c r="AC44" s="2" t="s">
        <v>81</v>
      </c>
      <c r="AD44" s="2" t="s">
        <v>95</v>
      </c>
      <c r="AE44" s="2" t="s">
        <v>101</v>
      </c>
      <c r="AF44" s="2" t="s">
        <v>104</v>
      </c>
      <c r="AG44" s="7" t="s">
        <v>70</v>
      </c>
      <c r="AH44" s="7" t="s">
        <v>87</v>
      </c>
      <c r="AI44" s="7" t="s">
        <v>87</v>
      </c>
      <c r="AJ44" s="7" t="s">
        <v>71</v>
      </c>
      <c r="AK44" s="7" t="s">
        <v>71</v>
      </c>
      <c r="AL44" s="7" t="s">
        <v>71</v>
      </c>
      <c r="AM44" t="s">
        <v>330</v>
      </c>
      <c r="AN44" s="5">
        <f>(D44*3+E44*F44+G44*4+J44*3.5+K44*3+L44*M44+N44*O44+R44*2.5+S44*4.5+T44*5+U44*5+V44*5+W44*3.5+X44*5+Y44*3.5+Z44*2+AA44*2.5+AB44*3.5+AC44*3+AD44*3+AE44*2.5+AF44*2.5+AG44*2.5+AH44*3+AI44*3+AM44*2)/(3+F44+4+3.5+3+M44+O44+2.5+4.5+5+5+5+3.5+5+3.5+2+2.5+3.5+3+3+2.5+2.5+2.5+3+3+2)</f>
        <v>83.62185792349726</v>
      </c>
      <c r="AO44" t="s">
        <v>184</v>
      </c>
      <c r="AP44" t="s">
        <v>185</v>
      </c>
      <c r="AS44">
        <f t="shared" si="3"/>
        <v>83.62185792349726</v>
      </c>
      <c r="AT44" s="18">
        <v>40</v>
      </c>
    </row>
    <row r="45" spans="1:46" ht="19.5" customHeight="1">
      <c r="A45" s="13" t="s">
        <v>312</v>
      </c>
      <c r="B45" t="s">
        <v>260</v>
      </c>
      <c r="C45" t="s">
        <v>261</v>
      </c>
      <c r="D45" s="2" t="s">
        <v>69</v>
      </c>
      <c r="E45" s="2" t="s">
        <v>76</v>
      </c>
      <c r="F45" s="11">
        <v>5</v>
      </c>
      <c r="G45" s="2" t="s">
        <v>62</v>
      </c>
      <c r="H45" t="s">
        <v>71</v>
      </c>
      <c r="I45" t="s">
        <v>71</v>
      </c>
      <c r="J45" s="2" t="s">
        <v>79</v>
      </c>
      <c r="K45" s="2" t="s">
        <v>90</v>
      </c>
      <c r="L45" s="2" t="s">
        <v>90</v>
      </c>
      <c r="M45" s="12">
        <v>5</v>
      </c>
      <c r="N45" s="2" t="s">
        <v>82</v>
      </c>
      <c r="O45" s="11">
        <v>4.5</v>
      </c>
      <c r="P45" t="s">
        <v>71</v>
      </c>
      <c r="Q45" t="s">
        <v>71</v>
      </c>
      <c r="R45" s="2" t="s">
        <v>95</v>
      </c>
      <c r="S45" s="2" t="s">
        <v>104</v>
      </c>
      <c r="T45" s="2" t="s">
        <v>76</v>
      </c>
      <c r="U45" s="2" t="s">
        <v>68</v>
      </c>
      <c r="V45" s="2" t="s">
        <v>82</v>
      </c>
      <c r="W45" s="2" t="s">
        <v>95</v>
      </c>
      <c r="X45" s="2" t="s">
        <v>103</v>
      </c>
      <c r="Y45" s="2" t="s">
        <v>85</v>
      </c>
      <c r="Z45" s="2" t="s">
        <v>90</v>
      </c>
      <c r="AA45" s="2" t="s">
        <v>70</v>
      </c>
      <c r="AB45" s="2" t="s">
        <v>94</v>
      </c>
      <c r="AC45" s="2" t="s">
        <v>69</v>
      </c>
      <c r="AD45" s="2" t="s">
        <v>69</v>
      </c>
      <c r="AE45" s="2" t="s">
        <v>84</v>
      </c>
      <c r="AF45" s="2" t="s">
        <v>102</v>
      </c>
      <c r="AG45" s="7" t="s">
        <v>71</v>
      </c>
      <c r="AH45" s="7" t="s">
        <v>71</v>
      </c>
      <c r="AI45" s="7" t="s">
        <v>71</v>
      </c>
      <c r="AJ45" s="7" t="s">
        <v>95</v>
      </c>
      <c r="AK45" s="7" t="s">
        <v>89</v>
      </c>
      <c r="AL45" s="7" t="s">
        <v>89</v>
      </c>
      <c r="AM45" t="s">
        <v>122</v>
      </c>
      <c r="AN45" s="5">
        <f>(D45*3+E45*F45+G45*4+J45*3.5+K45*3+L45*M45+N45*O45+R45*2.5+S45*4.5+T45*5+U45*5+V45*5+W45*3.5+X45*5+Y45*3.5+Z45*2+AA45*2.5+AB45*3.5+AC45*3+AD45*3+AE45*2.5+AF45*2.5+AJ45*2.5+AK45*3+AL45*3+AM45*2)/(3+F45+4+3.5+3+M45+O45+2.5+4.5+5+5+5+3.5+5+3.5+2+2.5+3.5+3+3+2.5+2.5+2.5+3+3+2)</f>
        <v>83.56065573770492</v>
      </c>
      <c r="AO45" t="s">
        <v>260</v>
      </c>
      <c r="AP45" t="s">
        <v>261</v>
      </c>
      <c r="AS45">
        <f t="shared" si="3"/>
        <v>83.56065573770492</v>
      </c>
      <c r="AT45" s="18">
        <v>41</v>
      </c>
    </row>
    <row r="46" spans="1:46" ht="19.5" customHeight="1">
      <c r="A46" s="13" t="s">
        <v>308</v>
      </c>
      <c r="B46" t="s">
        <v>97</v>
      </c>
      <c r="C46" t="s">
        <v>98</v>
      </c>
      <c r="D46" s="2" t="s">
        <v>94</v>
      </c>
      <c r="E46" s="2" t="s">
        <v>105</v>
      </c>
      <c r="F46" s="11">
        <v>5</v>
      </c>
      <c r="G46" s="2" t="s">
        <v>87</v>
      </c>
      <c r="H46" s="5"/>
      <c r="I46" s="5"/>
      <c r="J46" s="2" t="s">
        <v>79</v>
      </c>
      <c r="K46" s="2" t="s">
        <v>70</v>
      </c>
      <c r="L46" s="2" t="s">
        <v>79</v>
      </c>
      <c r="M46" s="12">
        <v>5</v>
      </c>
      <c r="N46" s="2" t="s">
        <v>80</v>
      </c>
      <c r="O46" s="11">
        <v>4.5</v>
      </c>
      <c r="P46" s="5"/>
      <c r="Q46" s="5"/>
      <c r="R46" s="2" t="s">
        <v>82</v>
      </c>
      <c r="S46" s="2" t="s">
        <v>90</v>
      </c>
      <c r="T46" s="2" t="s">
        <v>82</v>
      </c>
      <c r="U46" s="2" t="s">
        <v>103</v>
      </c>
      <c r="V46" s="2" t="s">
        <v>94</v>
      </c>
      <c r="W46" s="2" t="s">
        <v>69</v>
      </c>
      <c r="X46" s="2" t="s">
        <v>104</v>
      </c>
      <c r="Y46" s="2" t="s">
        <v>82</v>
      </c>
      <c r="Z46" s="2" t="s">
        <v>101</v>
      </c>
      <c r="AA46" s="2" t="s">
        <v>102</v>
      </c>
      <c r="AB46" s="2" t="s">
        <v>76</v>
      </c>
      <c r="AC46" s="2" t="s">
        <v>102</v>
      </c>
      <c r="AD46" s="2" t="s">
        <v>87</v>
      </c>
      <c r="AE46" s="2" t="s">
        <v>68</v>
      </c>
      <c r="AF46" s="2" t="s">
        <v>96</v>
      </c>
      <c r="AG46" s="4" t="s">
        <v>71</v>
      </c>
      <c r="AH46" s="4" t="s">
        <v>71</v>
      </c>
      <c r="AI46" s="4" t="s">
        <v>71</v>
      </c>
      <c r="AJ46" s="4" t="s">
        <v>65</v>
      </c>
      <c r="AK46" s="4" t="s">
        <v>72</v>
      </c>
      <c r="AL46" s="4" t="s">
        <v>99</v>
      </c>
      <c r="AM46" t="s">
        <v>272</v>
      </c>
      <c r="AN46" s="5">
        <f>(D46*3+E46*F46+G46*4+J46*3.5+K46*3+L46*M46+N46*O46+R46*2.5+S46*4.5+T46*5+U46*5+V46*5+W46*3.5+X46*5+Y46*3.5+Z46*2+AA46*2.5+AB46*3.5+AC46*3+AD46*3+AE46*2.5+AF46*2.5+AJ46*2.5+AK46*3+AL46*3+AM46*2)/(3+F46+4+3.5+3+M46+O46+2.5+4.5+5+5+5+3.5+5+3.5+2+2.5+3.5+3+3+2.5+2.5+2.5+3+3+2)</f>
        <v>83.5464480874317</v>
      </c>
      <c r="AO46" t="s">
        <v>97</v>
      </c>
      <c r="AP46" t="s">
        <v>98</v>
      </c>
      <c r="AS46">
        <f t="shared" si="3"/>
        <v>83.5464480874317</v>
      </c>
      <c r="AT46" s="18">
        <v>42</v>
      </c>
    </row>
    <row r="47" spans="1:46" ht="19.5" customHeight="1">
      <c r="A47" s="13" t="s">
        <v>308</v>
      </c>
      <c r="B47" t="s">
        <v>128</v>
      </c>
      <c r="C47" t="s">
        <v>129</v>
      </c>
      <c r="D47" s="2" t="s">
        <v>69</v>
      </c>
      <c r="E47" s="2" t="s">
        <v>94</v>
      </c>
      <c r="F47" s="11">
        <v>5</v>
      </c>
      <c r="G47" s="2" t="s">
        <v>94</v>
      </c>
      <c r="H47" s="5"/>
      <c r="I47" s="5"/>
      <c r="J47" s="2" t="s">
        <v>62</v>
      </c>
      <c r="K47" s="2" t="s">
        <v>80</v>
      </c>
      <c r="L47" s="2" t="s">
        <v>78</v>
      </c>
      <c r="M47" s="12">
        <v>5</v>
      </c>
      <c r="N47" s="2" t="s">
        <v>79</v>
      </c>
      <c r="O47" s="11">
        <v>4.5</v>
      </c>
      <c r="P47" s="5"/>
      <c r="Q47" s="5"/>
      <c r="R47" s="2" t="s">
        <v>62</v>
      </c>
      <c r="S47" s="2" t="s">
        <v>101</v>
      </c>
      <c r="T47" s="2" t="s">
        <v>104</v>
      </c>
      <c r="U47" s="2" t="s">
        <v>80</v>
      </c>
      <c r="V47" s="2" t="s">
        <v>104</v>
      </c>
      <c r="W47" s="2" t="s">
        <v>78</v>
      </c>
      <c r="X47" s="2" t="s">
        <v>110</v>
      </c>
      <c r="Y47" s="2" t="s">
        <v>88</v>
      </c>
      <c r="Z47" s="2" t="s">
        <v>87</v>
      </c>
      <c r="AA47" s="2" t="s">
        <v>84</v>
      </c>
      <c r="AB47" s="2" t="s">
        <v>102</v>
      </c>
      <c r="AC47" s="2" t="s">
        <v>84</v>
      </c>
      <c r="AD47" s="2" t="s">
        <v>81</v>
      </c>
      <c r="AE47" s="2" t="s">
        <v>81</v>
      </c>
      <c r="AF47" s="2" t="s">
        <v>108</v>
      </c>
      <c r="AG47" s="4" t="s">
        <v>81</v>
      </c>
      <c r="AH47" s="4" t="s">
        <v>74</v>
      </c>
      <c r="AI47" s="4" t="s">
        <v>95</v>
      </c>
      <c r="AJ47" s="4" t="s">
        <v>71</v>
      </c>
      <c r="AK47" s="4" t="s">
        <v>71</v>
      </c>
      <c r="AL47" s="4" t="s">
        <v>71</v>
      </c>
      <c r="AM47" t="s">
        <v>338</v>
      </c>
      <c r="AN47" s="5">
        <f>(D47*3+E47*F47+G47*4+J47*3.5+K47*3+L47*M47+N47*O47+R47*2.5+S47*4.5+T47*5+U47*5+V47*5+W47*3.5+X47*5+Y47*3.5+Z47*2+AA47*2.5+AB47*3.5+AC47*3+AD47*3+AE47*2.5+AF47*2.5+AG47*2.5+AH47*3+AI47*3+AM47*2)/(3+F47+4+3.5+3+M47+O47+2.5+4.5+5+5+5+3.5+5+3.5+2+2.5+3.5+3+3+2.5+2.5+2.5+3+3+2)</f>
        <v>83.39672131147542</v>
      </c>
      <c r="AO47" t="s">
        <v>128</v>
      </c>
      <c r="AP47" t="s">
        <v>129</v>
      </c>
      <c r="AS47">
        <f t="shared" si="3"/>
        <v>83.39672131147542</v>
      </c>
      <c r="AT47" s="18">
        <v>43</v>
      </c>
    </row>
    <row r="48" spans="1:46" ht="19.5" customHeight="1">
      <c r="A48" s="13" t="s">
        <v>312</v>
      </c>
      <c r="B48" t="s">
        <v>256</v>
      </c>
      <c r="C48" t="s">
        <v>257</v>
      </c>
      <c r="D48" s="2" t="s">
        <v>102</v>
      </c>
      <c r="E48" s="2" t="s">
        <v>73</v>
      </c>
      <c r="F48" s="11">
        <v>5</v>
      </c>
      <c r="G48" s="2" t="s">
        <v>104</v>
      </c>
      <c r="H48" t="s">
        <v>71</v>
      </c>
      <c r="I48" t="s">
        <v>71</v>
      </c>
      <c r="J48" s="2" t="s">
        <v>108</v>
      </c>
      <c r="K48" s="2" t="s">
        <v>103</v>
      </c>
      <c r="L48" s="2" t="s">
        <v>103</v>
      </c>
      <c r="M48" s="12">
        <v>5</v>
      </c>
      <c r="N48" s="2" t="s">
        <v>82</v>
      </c>
      <c r="O48" s="11">
        <v>4.5</v>
      </c>
      <c r="P48" t="s">
        <v>71</v>
      </c>
      <c r="Q48" t="s">
        <v>71</v>
      </c>
      <c r="R48" s="2" t="s">
        <v>96</v>
      </c>
      <c r="S48" s="2" t="s">
        <v>70</v>
      </c>
      <c r="T48" s="2" t="s">
        <v>101</v>
      </c>
      <c r="U48" s="2" t="s">
        <v>103</v>
      </c>
      <c r="V48" s="2" t="s">
        <v>70</v>
      </c>
      <c r="W48" s="2" t="s">
        <v>81</v>
      </c>
      <c r="X48" s="2" t="s">
        <v>102</v>
      </c>
      <c r="Y48" s="2" t="s">
        <v>87</v>
      </c>
      <c r="Z48" s="2" t="s">
        <v>88</v>
      </c>
      <c r="AA48" s="2" t="s">
        <v>87</v>
      </c>
      <c r="AB48" s="2" t="s">
        <v>79</v>
      </c>
      <c r="AC48" s="2" t="s">
        <v>84</v>
      </c>
      <c r="AD48" s="2" t="s">
        <v>123</v>
      </c>
      <c r="AE48" s="2" t="s">
        <v>104</v>
      </c>
      <c r="AF48" s="2" t="s">
        <v>80</v>
      </c>
      <c r="AG48" s="7" t="s">
        <v>87</v>
      </c>
      <c r="AH48" s="7" t="s">
        <v>95</v>
      </c>
      <c r="AI48" s="7" t="s">
        <v>81</v>
      </c>
      <c r="AJ48" s="7" t="s">
        <v>71</v>
      </c>
      <c r="AK48" s="7" t="s">
        <v>71</v>
      </c>
      <c r="AL48" s="7" t="s">
        <v>71</v>
      </c>
      <c r="AM48" t="s">
        <v>255</v>
      </c>
      <c r="AN48" s="5">
        <f>(D48*3+E48*F48+G48*4+J48*3.5+K48*3+L48*M48+N48*O48+R48*2.5+S48*4.5+T48*5+U48*5+V48*5+W48*3.5+X48*5+Y48*3.5+Z48*2+AA48*2.5+AB48*3.5+AC48*3+AD48*3+AE48*2.5+AF48*2.5+AG48*2.5+AH48*3+AI48*3+AM48*2)/(3+F48+4+3.5+3+M48+O48+2.5+4.5+5+5+5+3.5+5+3.5+2+2.5+3.5+3+3+2.5+2.5+2.5+3+3+2)</f>
        <v>83.1224043715847</v>
      </c>
      <c r="AO48" t="s">
        <v>256</v>
      </c>
      <c r="AP48" t="s">
        <v>257</v>
      </c>
      <c r="AS48">
        <f t="shared" si="3"/>
        <v>83.1224043715847</v>
      </c>
      <c r="AT48" s="18">
        <v>44</v>
      </c>
    </row>
    <row r="49" spans="1:46" ht="19.5" customHeight="1">
      <c r="A49" s="13" t="s">
        <v>309</v>
      </c>
      <c r="B49" t="s">
        <v>156</v>
      </c>
      <c r="C49" t="s">
        <v>157</v>
      </c>
      <c r="D49" s="2" t="s">
        <v>68</v>
      </c>
      <c r="E49" s="2" t="s">
        <v>101</v>
      </c>
      <c r="F49" s="11">
        <v>5</v>
      </c>
      <c r="G49" s="2" t="s">
        <v>108</v>
      </c>
      <c r="H49" s="5"/>
      <c r="I49" s="5"/>
      <c r="J49" s="2" t="s">
        <v>87</v>
      </c>
      <c r="K49" s="2" t="s">
        <v>90</v>
      </c>
      <c r="L49" s="2" t="s">
        <v>90</v>
      </c>
      <c r="M49" s="12">
        <v>5</v>
      </c>
      <c r="N49" s="2" t="s">
        <v>94</v>
      </c>
      <c r="O49" s="11">
        <v>4.5</v>
      </c>
      <c r="P49" s="5"/>
      <c r="Q49" s="5"/>
      <c r="R49" s="2" t="s">
        <v>83</v>
      </c>
      <c r="S49" s="2" t="s">
        <v>104</v>
      </c>
      <c r="T49" s="2" t="s">
        <v>110</v>
      </c>
      <c r="U49" s="2" t="s">
        <v>103</v>
      </c>
      <c r="V49" s="2" t="s">
        <v>80</v>
      </c>
      <c r="W49" s="2" t="s">
        <v>70</v>
      </c>
      <c r="X49" s="2" t="s">
        <v>104</v>
      </c>
      <c r="Y49" s="2" t="s">
        <v>86</v>
      </c>
      <c r="Z49" s="2" t="s">
        <v>69</v>
      </c>
      <c r="AA49" s="2" t="s">
        <v>66</v>
      </c>
      <c r="AB49" s="2" t="s">
        <v>80</v>
      </c>
      <c r="AC49" s="2" t="s">
        <v>61</v>
      </c>
      <c r="AD49" s="2" t="s">
        <v>81</v>
      </c>
      <c r="AE49" s="2" t="s">
        <v>76</v>
      </c>
      <c r="AF49" s="2" t="s">
        <v>82</v>
      </c>
      <c r="AG49" s="4" t="s">
        <v>94</v>
      </c>
      <c r="AH49" s="4" t="s">
        <v>79</v>
      </c>
      <c r="AI49" s="4" t="s">
        <v>87</v>
      </c>
      <c r="AJ49" s="4" t="s">
        <v>71</v>
      </c>
      <c r="AK49" s="4" t="s">
        <v>71</v>
      </c>
      <c r="AL49" s="4" t="s">
        <v>71</v>
      </c>
      <c r="AM49" t="s">
        <v>343</v>
      </c>
      <c r="AN49" s="5">
        <f>(D49*3+E49*F49+G49*4+J49*3.5+K49*3+L49*M49+N49*O49+R49*2.5+S49*4.5+T49*5+U49*5+V49*5+W49*3.5+X49*5+Y49*3.5+Z49*2+AA49*2.5+AB49*3.5+AC49*3+AD49*3+AE49*2.5+AF49*2.5+AG49*2.5+AH49*3+AI49*3+AM49*2)/(3+F49+4+3.5+3+M49+O49+2.5+4.5+5+5+5+3.5+5+3.5+2+2.5+3.5+3+3+2.5+2.5+2.5+3+3+2)</f>
        <v>82.95191256830601</v>
      </c>
      <c r="AO49" t="s">
        <v>156</v>
      </c>
      <c r="AP49" t="s">
        <v>157</v>
      </c>
      <c r="AS49">
        <f t="shared" si="3"/>
        <v>82.95191256830601</v>
      </c>
      <c r="AT49" s="18">
        <v>45</v>
      </c>
    </row>
    <row r="50" spans="1:46" ht="19.5" customHeight="1">
      <c r="A50" s="13" t="s">
        <v>309</v>
      </c>
      <c r="B50" t="s">
        <v>148</v>
      </c>
      <c r="C50" t="s">
        <v>149</v>
      </c>
      <c r="D50" s="2" t="s">
        <v>87</v>
      </c>
      <c r="E50" s="2" t="s">
        <v>62</v>
      </c>
      <c r="F50" s="11">
        <v>5</v>
      </c>
      <c r="G50" s="2" t="s">
        <v>78</v>
      </c>
      <c r="H50" s="5"/>
      <c r="I50" s="5"/>
      <c r="J50" s="2" t="s">
        <v>104</v>
      </c>
      <c r="K50" s="2" t="s">
        <v>78</v>
      </c>
      <c r="L50" s="2" t="s">
        <v>88</v>
      </c>
      <c r="M50" s="12">
        <v>5</v>
      </c>
      <c r="N50" s="2" t="s">
        <v>90</v>
      </c>
      <c r="O50" s="11">
        <v>4.5</v>
      </c>
      <c r="P50" s="5"/>
      <c r="Q50" s="5"/>
      <c r="R50" s="2" t="s">
        <v>70</v>
      </c>
      <c r="S50" s="2" t="s">
        <v>104</v>
      </c>
      <c r="T50" s="2" t="s">
        <v>76</v>
      </c>
      <c r="U50" s="2" t="s">
        <v>104</v>
      </c>
      <c r="V50" s="2" t="s">
        <v>94</v>
      </c>
      <c r="W50" s="2" t="s">
        <v>84</v>
      </c>
      <c r="X50" s="2" t="s">
        <v>82</v>
      </c>
      <c r="Y50" s="2" t="s">
        <v>84</v>
      </c>
      <c r="Z50" s="2" t="s">
        <v>88</v>
      </c>
      <c r="AA50" s="2" t="s">
        <v>80</v>
      </c>
      <c r="AB50" s="2" t="s">
        <v>102</v>
      </c>
      <c r="AC50" s="2" t="s">
        <v>72</v>
      </c>
      <c r="AD50" s="2" t="s">
        <v>69</v>
      </c>
      <c r="AE50" s="2" t="s">
        <v>87</v>
      </c>
      <c r="AF50" s="2" t="s">
        <v>104</v>
      </c>
      <c r="AG50" s="4" t="s">
        <v>71</v>
      </c>
      <c r="AH50" s="4" t="s">
        <v>71</v>
      </c>
      <c r="AI50" s="4" t="s">
        <v>71</v>
      </c>
      <c r="AJ50" s="4" t="s">
        <v>89</v>
      </c>
      <c r="AK50" s="4" t="s">
        <v>65</v>
      </c>
      <c r="AL50" s="4" t="s">
        <v>86</v>
      </c>
      <c r="AM50" t="s">
        <v>320</v>
      </c>
      <c r="AN50" s="5">
        <f aca="true" t="shared" si="4" ref="AN50:AN56">(D50*3+E50*F50+G50*4+J50*3.5+K50*3+L50*M50+N50*O50+R50*2.5+S50*4.5+T50*5+U50*5+V50*5+W50*3.5+X50*5+Y50*3.5+Z50*2+AA50*2.5+AB50*3.5+AC50*3+AD50*3+AE50*2.5+AF50*2.5+AJ50*2.5+AK50*3+AL50*3+AM50*2)/(3+F50+4+3.5+3+M50+O50+2.5+4.5+5+5+5+3.5+5+3.5+2+2.5+3.5+3+3+2.5+2.5+2.5+3+3+2)</f>
        <v>82.89945355191257</v>
      </c>
      <c r="AO50" t="s">
        <v>148</v>
      </c>
      <c r="AP50" t="s">
        <v>149</v>
      </c>
      <c r="AS50">
        <f t="shared" si="3"/>
        <v>82.89945355191257</v>
      </c>
      <c r="AT50" s="18">
        <v>46</v>
      </c>
    </row>
    <row r="51" spans="1:46" ht="19.5" customHeight="1">
      <c r="A51" s="13" t="s">
        <v>308</v>
      </c>
      <c r="B51" t="s">
        <v>142</v>
      </c>
      <c r="C51" t="s">
        <v>143</v>
      </c>
      <c r="D51" s="2" t="s">
        <v>102</v>
      </c>
      <c r="E51" s="2" t="s">
        <v>108</v>
      </c>
      <c r="F51" s="11">
        <v>5</v>
      </c>
      <c r="G51" s="2" t="s">
        <v>85</v>
      </c>
      <c r="H51" s="5"/>
      <c r="I51" s="5"/>
      <c r="J51" s="2" t="s">
        <v>76</v>
      </c>
      <c r="K51" s="2" t="s">
        <v>101</v>
      </c>
      <c r="L51" s="2" t="s">
        <v>79</v>
      </c>
      <c r="M51" s="12">
        <v>5</v>
      </c>
      <c r="N51" s="2" t="s">
        <v>84</v>
      </c>
      <c r="O51" s="11">
        <v>4.5</v>
      </c>
      <c r="P51" s="5"/>
      <c r="Q51" s="5"/>
      <c r="R51" s="2" t="s">
        <v>73</v>
      </c>
      <c r="S51" s="2" t="s">
        <v>94</v>
      </c>
      <c r="T51" s="2" t="s">
        <v>68</v>
      </c>
      <c r="U51" s="2" t="s">
        <v>85</v>
      </c>
      <c r="V51" s="2" t="s">
        <v>62</v>
      </c>
      <c r="W51" s="2" t="s">
        <v>70</v>
      </c>
      <c r="X51" s="2" t="s">
        <v>104</v>
      </c>
      <c r="Y51" s="2" t="s">
        <v>82</v>
      </c>
      <c r="Z51" s="2" t="s">
        <v>82</v>
      </c>
      <c r="AA51" s="2" t="s">
        <v>84</v>
      </c>
      <c r="AB51" s="2" t="s">
        <v>87</v>
      </c>
      <c r="AC51" s="2" t="s">
        <v>89</v>
      </c>
      <c r="AD51" s="2" t="s">
        <v>85</v>
      </c>
      <c r="AE51" s="2" t="s">
        <v>61</v>
      </c>
      <c r="AF51" s="2" t="s">
        <v>80</v>
      </c>
      <c r="AG51" s="4" t="s">
        <v>71</v>
      </c>
      <c r="AH51" s="4" t="s">
        <v>71</v>
      </c>
      <c r="AI51" s="4" t="s">
        <v>71</v>
      </c>
      <c r="AJ51" s="4" t="s">
        <v>80</v>
      </c>
      <c r="AK51" s="4" t="s">
        <v>69</v>
      </c>
      <c r="AL51" s="4" t="s">
        <v>62</v>
      </c>
      <c r="AM51" t="s">
        <v>336</v>
      </c>
      <c r="AN51" s="5">
        <f t="shared" si="4"/>
        <v>82.72349726775956</v>
      </c>
      <c r="AO51" t="s">
        <v>142</v>
      </c>
      <c r="AP51" t="s">
        <v>143</v>
      </c>
      <c r="AS51">
        <f t="shared" si="3"/>
        <v>82.72349726775956</v>
      </c>
      <c r="AT51" s="18">
        <v>47</v>
      </c>
    </row>
    <row r="52" spans="1:46" ht="19.5" customHeight="1">
      <c r="A52" s="13" t="s">
        <v>312</v>
      </c>
      <c r="B52" t="s">
        <v>266</v>
      </c>
      <c r="C52" t="s">
        <v>267</v>
      </c>
      <c r="D52" s="2" t="s">
        <v>79</v>
      </c>
      <c r="E52" s="2" t="s">
        <v>105</v>
      </c>
      <c r="F52" s="11">
        <v>5</v>
      </c>
      <c r="G52" s="2" t="s">
        <v>90</v>
      </c>
      <c r="H52" t="s">
        <v>71</v>
      </c>
      <c r="I52" t="s">
        <v>71</v>
      </c>
      <c r="J52" s="2" t="s">
        <v>77</v>
      </c>
      <c r="K52" s="2" t="s">
        <v>84</v>
      </c>
      <c r="L52" s="2" t="s">
        <v>68</v>
      </c>
      <c r="M52" s="12">
        <v>5</v>
      </c>
      <c r="N52" s="2" t="s">
        <v>85</v>
      </c>
      <c r="O52" s="11">
        <v>4.5</v>
      </c>
      <c r="P52" t="s">
        <v>71</v>
      </c>
      <c r="Q52" t="s">
        <v>71</v>
      </c>
      <c r="R52" s="2" t="s">
        <v>90</v>
      </c>
      <c r="S52" s="2" t="s">
        <v>100</v>
      </c>
      <c r="T52" s="2" t="s">
        <v>76</v>
      </c>
      <c r="U52" s="2" t="s">
        <v>103</v>
      </c>
      <c r="V52" s="2" t="s">
        <v>68</v>
      </c>
      <c r="W52" s="2" t="s">
        <v>95</v>
      </c>
      <c r="X52" s="2" t="s">
        <v>73</v>
      </c>
      <c r="Y52" s="2" t="s">
        <v>90</v>
      </c>
      <c r="Z52" s="2" t="s">
        <v>79</v>
      </c>
      <c r="AA52" s="2" t="s">
        <v>89</v>
      </c>
      <c r="AB52" s="2" t="s">
        <v>79</v>
      </c>
      <c r="AC52" s="2" t="s">
        <v>74</v>
      </c>
      <c r="AD52" s="2" t="s">
        <v>65</v>
      </c>
      <c r="AE52" s="2" t="s">
        <v>62</v>
      </c>
      <c r="AF52" s="2" t="s">
        <v>94</v>
      </c>
      <c r="AG52" s="7" t="s">
        <v>71</v>
      </c>
      <c r="AH52" s="7" t="s">
        <v>71</v>
      </c>
      <c r="AI52" s="7" t="s">
        <v>71</v>
      </c>
      <c r="AJ52" s="7" t="s">
        <v>89</v>
      </c>
      <c r="AK52" s="7" t="s">
        <v>66</v>
      </c>
      <c r="AL52" s="7" t="s">
        <v>66</v>
      </c>
      <c r="AM52" t="s">
        <v>122</v>
      </c>
      <c r="AN52" s="5">
        <f t="shared" si="4"/>
        <v>82.70273224043716</v>
      </c>
      <c r="AO52" t="s">
        <v>266</v>
      </c>
      <c r="AP52" t="s">
        <v>267</v>
      </c>
      <c r="AS52">
        <f t="shared" si="3"/>
        <v>82.70273224043716</v>
      </c>
      <c r="AT52" s="18">
        <v>48</v>
      </c>
    </row>
    <row r="53" spans="1:46" ht="19.5" customHeight="1">
      <c r="A53" s="13" t="s">
        <v>309</v>
      </c>
      <c r="B53" t="s">
        <v>144</v>
      </c>
      <c r="C53" t="s">
        <v>145</v>
      </c>
      <c r="D53" s="2" t="s">
        <v>104</v>
      </c>
      <c r="E53" s="2" t="s">
        <v>103</v>
      </c>
      <c r="F53" s="11">
        <v>5</v>
      </c>
      <c r="G53" s="2" t="s">
        <v>80</v>
      </c>
      <c r="H53" s="5"/>
      <c r="I53" s="5"/>
      <c r="J53" s="2" t="s">
        <v>65</v>
      </c>
      <c r="K53" s="2" t="s">
        <v>95</v>
      </c>
      <c r="L53" s="2" t="s">
        <v>103</v>
      </c>
      <c r="M53" s="12">
        <v>5</v>
      </c>
      <c r="N53" s="2" t="s">
        <v>68</v>
      </c>
      <c r="O53" s="11">
        <v>4.5</v>
      </c>
      <c r="P53" s="5"/>
      <c r="Q53" s="5"/>
      <c r="R53" s="2" t="s">
        <v>79</v>
      </c>
      <c r="S53" s="2" t="s">
        <v>61</v>
      </c>
      <c r="T53" s="2" t="s">
        <v>103</v>
      </c>
      <c r="U53" s="2" t="s">
        <v>101</v>
      </c>
      <c r="V53" s="2" t="s">
        <v>79</v>
      </c>
      <c r="W53" s="2" t="s">
        <v>62</v>
      </c>
      <c r="X53" s="2" t="s">
        <v>79</v>
      </c>
      <c r="Y53" s="2" t="s">
        <v>103</v>
      </c>
      <c r="Z53" s="2" t="s">
        <v>80</v>
      </c>
      <c r="AA53" s="2" t="s">
        <v>82</v>
      </c>
      <c r="AB53" s="2" t="s">
        <v>104</v>
      </c>
      <c r="AC53" s="2" t="s">
        <v>89</v>
      </c>
      <c r="AD53" s="2" t="s">
        <v>83</v>
      </c>
      <c r="AE53" s="2" t="s">
        <v>110</v>
      </c>
      <c r="AF53" s="2" t="s">
        <v>105</v>
      </c>
      <c r="AG53" s="4" t="s">
        <v>71</v>
      </c>
      <c r="AH53" s="4" t="s">
        <v>71</v>
      </c>
      <c r="AI53" s="4" t="s">
        <v>71</v>
      </c>
      <c r="AJ53" s="4" t="s">
        <v>77</v>
      </c>
      <c r="AK53" s="4" t="s">
        <v>81</v>
      </c>
      <c r="AL53" s="4" t="s">
        <v>83</v>
      </c>
      <c r="AM53" t="s">
        <v>314</v>
      </c>
      <c r="AN53" s="5">
        <f t="shared" si="4"/>
        <v>82.6775956284153</v>
      </c>
      <c r="AO53" t="s">
        <v>144</v>
      </c>
      <c r="AP53" t="s">
        <v>145</v>
      </c>
      <c r="AS53">
        <f t="shared" si="3"/>
        <v>82.6775956284153</v>
      </c>
      <c r="AT53" s="18">
        <v>49</v>
      </c>
    </row>
    <row r="54" spans="1:46" ht="19.5" customHeight="1">
      <c r="A54" s="13" t="s">
        <v>311</v>
      </c>
      <c r="B54" t="s">
        <v>218</v>
      </c>
      <c r="C54" t="s">
        <v>219</v>
      </c>
      <c r="D54" s="2" t="s">
        <v>89</v>
      </c>
      <c r="E54" s="2" t="s">
        <v>101</v>
      </c>
      <c r="F54" s="11">
        <v>5</v>
      </c>
      <c r="G54" s="2" t="s">
        <v>99</v>
      </c>
      <c r="H54" s="5"/>
      <c r="I54" s="5"/>
      <c r="J54" s="2" t="s">
        <v>103</v>
      </c>
      <c r="K54" s="2" t="s">
        <v>102</v>
      </c>
      <c r="L54" s="2" t="s">
        <v>103</v>
      </c>
      <c r="M54" s="12">
        <v>5</v>
      </c>
      <c r="N54" s="2" t="s">
        <v>84</v>
      </c>
      <c r="O54" s="11">
        <v>4.5</v>
      </c>
      <c r="P54" s="5"/>
      <c r="Q54" s="5"/>
      <c r="R54" s="2" t="s">
        <v>84</v>
      </c>
      <c r="S54" s="2" t="s">
        <v>81</v>
      </c>
      <c r="T54" s="2" t="s">
        <v>110</v>
      </c>
      <c r="U54" s="2" t="s">
        <v>101</v>
      </c>
      <c r="V54" s="2" t="s">
        <v>68</v>
      </c>
      <c r="W54" s="2" t="s">
        <v>87</v>
      </c>
      <c r="X54" s="2" t="s">
        <v>88</v>
      </c>
      <c r="Y54" s="2" t="s">
        <v>82</v>
      </c>
      <c r="Z54" s="2" t="s">
        <v>84</v>
      </c>
      <c r="AA54" s="2" t="s">
        <v>75</v>
      </c>
      <c r="AB54" s="2" t="s">
        <v>89</v>
      </c>
      <c r="AC54" s="2" t="s">
        <v>94</v>
      </c>
      <c r="AD54" s="2" t="s">
        <v>95</v>
      </c>
      <c r="AE54" s="2" t="s">
        <v>103</v>
      </c>
      <c r="AF54" s="2" t="s">
        <v>96</v>
      </c>
      <c r="AG54" s="4" t="s">
        <v>71</v>
      </c>
      <c r="AH54" s="4" t="s">
        <v>71</v>
      </c>
      <c r="AI54" s="4" t="s">
        <v>71</v>
      </c>
      <c r="AJ54" s="4" t="s">
        <v>86</v>
      </c>
      <c r="AK54" s="4" t="s">
        <v>81</v>
      </c>
      <c r="AL54" s="4" t="s">
        <v>61</v>
      </c>
      <c r="AM54" t="s">
        <v>319</v>
      </c>
      <c r="AN54" s="5">
        <f t="shared" si="4"/>
        <v>82.39344262295081</v>
      </c>
      <c r="AO54" t="s">
        <v>218</v>
      </c>
      <c r="AP54" t="s">
        <v>219</v>
      </c>
      <c r="AS54">
        <f t="shared" si="3"/>
        <v>82.39344262295081</v>
      </c>
      <c r="AT54" s="18">
        <v>50</v>
      </c>
    </row>
    <row r="55" spans="1:46" ht="19.5" customHeight="1">
      <c r="A55" s="13" t="s">
        <v>312</v>
      </c>
      <c r="B55" t="s">
        <v>302</v>
      </c>
      <c r="C55" t="s">
        <v>303</v>
      </c>
      <c r="D55" s="2" t="s">
        <v>85</v>
      </c>
      <c r="E55" t="s">
        <v>90</v>
      </c>
      <c r="F55" s="11">
        <v>5</v>
      </c>
      <c r="G55" s="2" t="s">
        <v>102</v>
      </c>
      <c r="H55" t="s">
        <v>71</v>
      </c>
      <c r="I55" t="s">
        <v>71</v>
      </c>
      <c r="J55" s="2" t="s">
        <v>94</v>
      </c>
      <c r="K55" s="2" t="s">
        <v>81</v>
      </c>
      <c r="L55" t="s">
        <v>80</v>
      </c>
      <c r="M55" s="12">
        <v>6.5</v>
      </c>
      <c r="N55" s="2" t="s">
        <v>94</v>
      </c>
      <c r="O55" s="11">
        <v>4.5</v>
      </c>
      <c r="P55" t="s">
        <v>71</v>
      </c>
      <c r="Q55" t="s">
        <v>71</v>
      </c>
      <c r="R55" s="2" t="s">
        <v>88</v>
      </c>
      <c r="S55" s="2" t="s">
        <v>89</v>
      </c>
      <c r="T55" s="2" t="s">
        <v>101</v>
      </c>
      <c r="U55" s="2" t="s">
        <v>103</v>
      </c>
      <c r="V55" s="2" t="s">
        <v>89</v>
      </c>
      <c r="W55" s="2" t="s">
        <v>84</v>
      </c>
      <c r="X55" s="2" t="s">
        <v>105</v>
      </c>
      <c r="Y55" s="2" t="s">
        <v>88</v>
      </c>
      <c r="Z55" s="2" t="s">
        <v>90</v>
      </c>
      <c r="AA55" s="2" t="s">
        <v>87</v>
      </c>
      <c r="AB55" s="2" t="s">
        <v>76</v>
      </c>
      <c r="AC55" s="2" t="s">
        <v>74</v>
      </c>
      <c r="AD55" s="2" t="s">
        <v>99</v>
      </c>
      <c r="AE55" s="2" t="s">
        <v>78</v>
      </c>
      <c r="AF55" s="2" t="s">
        <v>72</v>
      </c>
      <c r="AG55" s="7" t="s">
        <v>71</v>
      </c>
      <c r="AH55" s="7" t="s">
        <v>71</v>
      </c>
      <c r="AI55" s="7" t="s">
        <v>71</v>
      </c>
      <c r="AJ55" s="7" t="s">
        <v>80</v>
      </c>
      <c r="AK55" s="7" t="s">
        <v>74</v>
      </c>
      <c r="AL55" s="7" t="s">
        <v>78</v>
      </c>
      <c r="AM55" t="s">
        <v>104</v>
      </c>
      <c r="AN55" s="5">
        <f t="shared" si="4"/>
        <v>81.20967741935483</v>
      </c>
      <c r="AO55" t="s">
        <v>302</v>
      </c>
      <c r="AP55" t="s">
        <v>303</v>
      </c>
      <c r="AS55">
        <f t="shared" si="3"/>
        <v>81.20967741935483</v>
      </c>
      <c r="AT55" s="18">
        <v>51</v>
      </c>
    </row>
    <row r="56" spans="1:46" ht="19.5" customHeight="1">
      <c r="A56" s="13" t="s">
        <v>311</v>
      </c>
      <c r="B56" t="s">
        <v>222</v>
      </c>
      <c r="C56" t="s">
        <v>223</v>
      </c>
      <c r="D56" s="2" t="s">
        <v>89</v>
      </c>
      <c r="E56" s="2" t="s">
        <v>82</v>
      </c>
      <c r="F56" s="11">
        <v>5</v>
      </c>
      <c r="G56" s="2" t="s">
        <v>87</v>
      </c>
      <c r="H56" s="5"/>
      <c r="I56" s="5"/>
      <c r="J56" s="2" t="s">
        <v>78</v>
      </c>
      <c r="K56" s="2" t="s">
        <v>81</v>
      </c>
      <c r="L56" s="2" t="s">
        <v>96</v>
      </c>
      <c r="M56" s="12">
        <v>5</v>
      </c>
      <c r="N56" s="2" t="s">
        <v>94</v>
      </c>
      <c r="O56" s="11">
        <v>4.5</v>
      </c>
      <c r="P56" s="5"/>
      <c r="Q56" s="5"/>
      <c r="R56" s="2" t="s">
        <v>69</v>
      </c>
      <c r="S56" s="2" t="s">
        <v>110</v>
      </c>
      <c r="T56" s="2" t="s">
        <v>109</v>
      </c>
      <c r="U56" s="2" t="s">
        <v>90</v>
      </c>
      <c r="V56" s="2" t="s">
        <v>78</v>
      </c>
      <c r="W56" s="2" t="s">
        <v>89</v>
      </c>
      <c r="X56" s="2" t="s">
        <v>79</v>
      </c>
      <c r="Y56" s="2" t="s">
        <v>82</v>
      </c>
      <c r="Z56" s="2" t="s">
        <v>84</v>
      </c>
      <c r="AA56" s="2" t="s">
        <v>74</v>
      </c>
      <c r="AB56" s="2" t="s">
        <v>79</v>
      </c>
      <c r="AC56" s="2" t="s">
        <v>74</v>
      </c>
      <c r="AD56" s="2" t="s">
        <v>65</v>
      </c>
      <c r="AE56" s="2" t="s">
        <v>69</v>
      </c>
      <c r="AF56" s="2" t="s">
        <v>94</v>
      </c>
      <c r="AG56" s="4" t="s">
        <v>71</v>
      </c>
      <c r="AH56" s="4" t="s">
        <v>71</v>
      </c>
      <c r="AI56" s="4" t="s">
        <v>71</v>
      </c>
      <c r="AJ56" s="4" t="s">
        <v>81</v>
      </c>
      <c r="AK56" s="4" t="s">
        <v>75</v>
      </c>
      <c r="AL56" s="4" t="s">
        <v>75</v>
      </c>
      <c r="AM56" t="s">
        <v>359</v>
      </c>
      <c r="AN56" s="5">
        <f t="shared" si="4"/>
        <v>81.18360655737705</v>
      </c>
      <c r="AO56" t="s">
        <v>222</v>
      </c>
      <c r="AP56" t="s">
        <v>223</v>
      </c>
      <c r="AS56">
        <f t="shared" si="3"/>
        <v>81.18360655737705</v>
      </c>
      <c r="AT56" s="18">
        <v>52</v>
      </c>
    </row>
    <row r="57" spans="1:47" ht="19.5" customHeight="1">
      <c r="A57" s="13" t="s">
        <v>312</v>
      </c>
      <c r="B57" t="s">
        <v>300</v>
      </c>
      <c r="C57" t="s">
        <v>301</v>
      </c>
      <c r="D57" s="2" t="s">
        <v>102</v>
      </c>
      <c r="E57" t="s">
        <v>82</v>
      </c>
      <c r="F57" s="11">
        <v>5</v>
      </c>
      <c r="G57" s="2" t="s">
        <v>68</v>
      </c>
      <c r="H57" t="s">
        <v>71</v>
      </c>
      <c r="I57" t="s">
        <v>71</v>
      </c>
      <c r="J57" s="2" t="s">
        <v>103</v>
      </c>
      <c r="K57" s="2" t="s">
        <v>78</v>
      </c>
      <c r="L57" t="s">
        <v>104</v>
      </c>
      <c r="M57" s="12">
        <v>6.5</v>
      </c>
      <c r="N57" s="2" t="s">
        <v>67</v>
      </c>
      <c r="O57" s="11">
        <v>4.5</v>
      </c>
      <c r="P57" t="s">
        <v>82</v>
      </c>
      <c r="Q57" t="s">
        <v>73</v>
      </c>
      <c r="R57" s="2" t="s">
        <v>94</v>
      </c>
      <c r="S57" s="2" t="s">
        <v>100</v>
      </c>
      <c r="T57" s="2" t="s">
        <v>73</v>
      </c>
      <c r="U57" s="2" t="s">
        <v>96</v>
      </c>
      <c r="V57" s="2" t="s">
        <v>70</v>
      </c>
      <c r="W57" s="2" t="s">
        <v>95</v>
      </c>
      <c r="X57" s="2" t="s">
        <v>90</v>
      </c>
      <c r="Y57" s="2" t="s">
        <v>81</v>
      </c>
      <c r="Z57" s="2" t="s">
        <v>72</v>
      </c>
      <c r="AA57" s="2" t="s">
        <v>77</v>
      </c>
      <c r="AB57" s="2" t="s">
        <v>66</v>
      </c>
      <c r="AC57" s="2" t="s">
        <v>74</v>
      </c>
      <c r="AD57" s="2" t="s">
        <v>80</v>
      </c>
      <c r="AE57" s="2"/>
      <c r="AF57" s="2" t="s">
        <v>94</v>
      </c>
      <c r="AG57" s="7" t="s">
        <v>71</v>
      </c>
      <c r="AH57" s="7" t="s">
        <v>71</v>
      </c>
      <c r="AI57" s="7" t="s">
        <v>71</v>
      </c>
      <c r="AJ57" s="7" t="s">
        <v>62</v>
      </c>
      <c r="AK57" s="7" t="s">
        <v>95</v>
      </c>
      <c r="AL57" s="7" t="s">
        <v>95</v>
      </c>
      <c r="AM57" t="s">
        <v>332</v>
      </c>
      <c r="AN57" s="5">
        <f>(D57*3+E57*F57+G57*4+J57*3.5+K57*3+L57*M57+P57*2+Q57*3.5+R57*2.5+S57*4.5+T57*5+U57*5+V57*5+W57*3.5+X57*5+Y57*3.5+Z57*2+AA57*2.5+AB57*3.5+AC57*3+AD57*3+AE57*2.5+AF57*2.5+AJ57*2.5+AK57*3+AL57*3+AM57*2)/(3+F57+4+3.5+3+M57+2+3.5+2.5+4.5+5+5+5+3.5+5+3.5+2+2.5+3.5+3+3+2.5+2.5+2.5+3+3+2)</f>
        <v>81.08404255319148</v>
      </c>
      <c r="AO57" t="s">
        <v>300</v>
      </c>
      <c r="AP57" t="s">
        <v>301</v>
      </c>
      <c r="AS57">
        <f t="shared" si="3"/>
        <v>81.08404255319148</v>
      </c>
      <c r="AT57" s="18">
        <v>53</v>
      </c>
      <c r="AU57" s="10" t="s">
        <v>363</v>
      </c>
    </row>
    <row r="58" spans="1:46" ht="19.5" customHeight="1">
      <c r="A58" s="13" t="s">
        <v>309</v>
      </c>
      <c r="B58" t="s">
        <v>164</v>
      </c>
      <c r="C58" t="s">
        <v>165</v>
      </c>
      <c r="D58" s="2" t="s">
        <v>90</v>
      </c>
      <c r="E58" s="2" t="s">
        <v>110</v>
      </c>
      <c r="F58" s="11">
        <v>5</v>
      </c>
      <c r="G58" s="2" t="s">
        <v>102</v>
      </c>
      <c r="H58" s="5"/>
      <c r="I58" s="5"/>
      <c r="J58" s="2" t="s">
        <v>79</v>
      </c>
      <c r="K58" s="2" t="s">
        <v>87</v>
      </c>
      <c r="L58" s="2" t="s">
        <v>62</v>
      </c>
      <c r="M58" s="12">
        <v>5</v>
      </c>
      <c r="N58" s="2" t="s">
        <v>78</v>
      </c>
      <c r="O58" s="11">
        <v>4.5</v>
      </c>
      <c r="P58" s="5"/>
      <c r="Q58" s="5"/>
      <c r="R58" s="2" t="s">
        <v>76</v>
      </c>
      <c r="S58" s="2" t="s">
        <v>102</v>
      </c>
      <c r="T58" s="2" t="s">
        <v>82</v>
      </c>
      <c r="U58" s="2" t="s">
        <v>86</v>
      </c>
      <c r="V58" s="2" t="s">
        <v>82</v>
      </c>
      <c r="W58" s="2" t="s">
        <v>86</v>
      </c>
      <c r="X58" s="2" t="s">
        <v>84</v>
      </c>
      <c r="Y58" s="2" t="s">
        <v>90</v>
      </c>
      <c r="Z58" s="2" t="s">
        <v>104</v>
      </c>
      <c r="AA58" s="2" t="s">
        <v>80</v>
      </c>
      <c r="AB58" s="2" t="s">
        <v>90</v>
      </c>
      <c r="AC58" s="2" t="s">
        <v>77</v>
      </c>
      <c r="AD58" s="2" t="s">
        <v>66</v>
      </c>
      <c r="AE58" s="2" t="s">
        <v>88</v>
      </c>
      <c r="AF58" s="2" t="s">
        <v>89</v>
      </c>
      <c r="AG58" s="4" t="s">
        <v>78</v>
      </c>
      <c r="AH58" s="4" t="s">
        <v>74</v>
      </c>
      <c r="AI58" s="4" t="s">
        <v>74</v>
      </c>
      <c r="AJ58" s="4" t="s">
        <v>71</v>
      </c>
      <c r="AK58" s="4" t="s">
        <v>71</v>
      </c>
      <c r="AL58" s="4" t="s">
        <v>71</v>
      </c>
      <c r="AM58" t="s">
        <v>346</v>
      </c>
      <c r="AN58" s="5">
        <f>(D58*3+E58*F58+G58*4+J58*3.5+K58*3+L58*M58+N58*O58+R58*2.5+S58*4.5+T58*5+U58*5+V58*5+W58*3.5+X58*5+Y58*3.5+Z58*2+AA58*2.5+AB58*3.5+AC58*3+AD58*3+AE58*2.5+AF58*2.5+AG58*2.5+AH58*3+AI58*3+AM58*2)/(3+F58+4+3.5+3+M58+O58+2.5+4.5+5+5+5+3.5+5+3.5+2+2.5+3.5+3+3+2.5+2.5+2.5+3+3+2)</f>
        <v>81.03715846994535</v>
      </c>
      <c r="AO58" t="s">
        <v>164</v>
      </c>
      <c r="AP58" t="s">
        <v>165</v>
      </c>
      <c r="AS58">
        <f t="shared" si="3"/>
        <v>81.03715846994535</v>
      </c>
      <c r="AT58" s="18">
        <v>54</v>
      </c>
    </row>
    <row r="59" spans="1:46" ht="19.5" customHeight="1">
      <c r="A59" s="13" t="s">
        <v>310</v>
      </c>
      <c r="B59" t="s">
        <v>194</v>
      </c>
      <c r="C59" t="s">
        <v>195</v>
      </c>
      <c r="D59" s="2" t="s">
        <v>83</v>
      </c>
      <c r="E59" s="2" t="s">
        <v>103</v>
      </c>
      <c r="F59" s="11">
        <v>5</v>
      </c>
      <c r="G59" s="2" t="s">
        <v>76</v>
      </c>
      <c r="H59" s="5"/>
      <c r="I59" s="5"/>
      <c r="J59" s="2" t="s">
        <v>79</v>
      </c>
      <c r="K59" s="2" t="s">
        <v>79</v>
      </c>
      <c r="L59" s="2" t="s">
        <v>102</v>
      </c>
      <c r="M59" s="12">
        <v>5</v>
      </c>
      <c r="N59" s="2" t="s">
        <v>103</v>
      </c>
      <c r="O59" s="11">
        <v>4.5</v>
      </c>
      <c r="P59" s="5"/>
      <c r="Q59" s="5"/>
      <c r="R59" s="2" t="s">
        <v>69</v>
      </c>
      <c r="S59" s="2" t="s">
        <v>82</v>
      </c>
      <c r="T59" s="2" t="s">
        <v>82</v>
      </c>
      <c r="U59" s="2" t="s">
        <v>103</v>
      </c>
      <c r="V59" s="2" t="s">
        <v>88</v>
      </c>
      <c r="W59" s="2" t="s">
        <v>79</v>
      </c>
      <c r="X59" s="2" t="s">
        <v>103</v>
      </c>
      <c r="Y59" s="2" t="s">
        <v>70</v>
      </c>
      <c r="Z59" s="2" t="s">
        <v>90</v>
      </c>
      <c r="AA59" s="2" t="s">
        <v>66</v>
      </c>
      <c r="AB59" s="2" t="s">
        <v>80</v>
      </c>
      <c r="AC59" s="2" t="s">
        <v>75</v>
      </c>
      <c r="AD59" s="2" t="s">
        <v>77</v>
      </c>
      <c r="AE59" s="2" t="s">
        <v>84</v>
      </c>
      <c r="AF59" s="2" t="s">
        <v>89</v>
      </c>
      <c r="AG59" s="7" t="s">
        <v>71</v>
      </c>
      <c r="AH59" s="7" t="s">
        <v>71</v>
      </c>
      <c r="AI59" s="7" t="s">
        <v>71</v>
      </c>
      <c r="AJ59" s="7" t="s">
        <v>81</v>
      </c>
      <c r="AK59" s="7" t="s">
        <v>83</v>
      </c>
      <c r="AL59" s="7" t="s">
        <v>86</v>
      </c>
      <c r="AM59" t="s">
        <v>352</v>
      </c>
      <c r="AN59" s="5">
        <f>(D59*3+E59*F59+G59*4+J59*3.5+K59*3+L59*M59+N59*O59+R59*2.5+S59*4.5+T59*5+U59*5+V59*5+W59*3.5+X59*5+Y59*3.5+Z59*2+AA59*2.5+AB59*3.5+AC59*3+AD59*3+AE59*2.5+AF59*2.5+AJ59*2.5+AK59*3+AL59*3+AM59*2)/(3+F59+4+3.5+3+M59+O59+2.5+4.5+5+5+5+3.5+5+3.5+2+2.5+3.5+3+3+2.5+2.5+2.5+3+3+2)</f>
        <v>80.89726775956285</v>
      </c>
      <c r="AO59" t="s">
        <v>194</v>
      </c>
      <c r="AP59" t="s">
        <v>195</v>
      </c>
      <c r="AS59">
        <f t="shared" si="3"/>
        <v>80.89726775956285</v>
      </c>
      <c r="AT59" s="18">
        <v>55</v>
      </c>
    </row>
    <row r="60" spans="1:46" ht="19.5" customHeight="1">
      <c r="A60" s="13" t="s">
        <v>310</v>
      </c>
      <c r="B60" t="s">
        <v>170</v>
      </c>
      <c r="C60" t="s">
        <v>171</v>
      </c>
      <c r="D60" s="2" t="s">
        <v>61</v>
      </c>
      <c r="E60" s="2" t="s">
        <v>84</v>
      </c>
      <c r="F60" s="11">
        <v>5</v>
      </c>
      <c r="G60" s="2" t="s">
        <v>66</v>
      </c>
      <c r="H60" s="5"/>
      <c r="I60" s="5"/>
      <c r="J60" s="2" t="s">
        <v>78</v>
      </c>
      <c r="K60" s="2" t="s">
        <v>94</v>
      </c>
      <c r="L60" s="2" t="s">
        <v>84</v>
      </c>
      <c r="M60" s="12">
        <v>5</v>
      </c>
      <c r="N60" s="2" t="s">
        <v>62</v>
      </c>
      <c r="O60" s="11">
        <v>4.5</v>
      </c>
      <c r="P60" s="5"/>
      <c r="Q60" s="5"/>
      <c r="R60" s="2" t="s">
        <v>87</v>
      </c>
      <c r="S60" s="2" t="s">
        <v>82</v>
      </c>
      <c r="T60" s="2" t="s">
        <v>100</v>
      </c>
      <c r="U60" s="2" t="s">
        <v>82</v>
      </c>
      <c r="V60" s="2" t="s">
        <v>88</v>
      </c>
      <c r="W60" s="2" t="s">
        <v>79</v>
      </c>
      <c r="X60" s="2" t="s">
        <v>79</v>
      </c>
      <c r="Y60" s="2" t="s">
        <v>79</v>
      </c>
      <c r="Z60" s="2" t="s">
        <v>94</v>
      </c>
      <c r="AA60" s="2" t="s">
        <v>94</v>
      </c>
      <c r="AB60" s="2" t="s">
        <v>102</v>
      </c>
      <c r="AC60" s="2" t="s">
        <v>74</v>
      </c>
      <c r="AD60" s="2" t="s">
        <v>75</v>
      </c>
      <c r="AE60" s="2" t="s">
        <v>81</v>
      </c>
      <c r="AF60" s="2" t="s">
        <v>90</v>
      </c>
      <c r="AG60" s="7" t="s">
        <v>61</v>
      </c>
      <c r="AH60" s="7" t="s">
        <v>87</v>
      </c>
      <c r="AI60" s="7" t="s">
        <v>79</v>
      </c>
      <c r="AJ60" s="7" t="s">
        <v>71</v>
      </c>
      <c r="AK60" s="7" t="s">
        <v>71</v>
      </c>
      <c r="AL60" s="7" t="s">
        <v>71</v>
      </c>
      <c r="AM60" t="s">
        <v>349</v>
      </c>
      <c r="AN60" s="5">
        <f>(D60*3+E60*F60+G60*4+J60*3.5+K60*3+L60*M60+N60*O60+R60*2.5+S60*4.5+T60*5+U60*5+V60*5+W60*3.5+X60*5+Y60*3.5+Z60*2+AA60*2.5+AB60*3.5+AC60*3+AD60*3+AE60*2.5+AF60*2.5+AG60*2.5+AH60*3+AI60*3+AM60*2)/(3+F60+4+3.5+3+M60+O60+2.5+4.5+5+5+5+3.5+5+3.5+2+2.5+3.5+3+3+2.5+2.5+2.5+3+3+2)</f>
        <v>80.75628415300547</v>
      </c>
      <c r="AO60" t="s">
        <v>170</v>
      </c>
      <c r="AP60" t="s">
        <v>171</v>
      </c>
      <c r="AS60">
        <f t="shared" si="3"/>
        <v>80.75628415300547</v>
      </c>
      <c r="AT60" s="18">
        <v>56</v>
      </c>
    </row>
    <row r="61" spans="1:46" ht="19.5" customHeight="1">
      <c r="A61" s="13" t="s">
        <v>309</v>
      </c>
      <c r="B61" t="s">
        <v>160</v>
      </c>
      <c r="C61" t="s">
        <v>161</v>
      </c>
      <c r="D61" s="2" t="s">
        <v>69</v>
      </c>
      <c r="E61" s="2" t="s">
        <v>82</v>
      </c>
      <c r="F61" s="11">
        <v>5</v>
      </c>
      <c r="G61" s="2" t="s">
        <v>69</v>
      </c>
      <c r="H61" s="5"/>
      <c r="I61" s="5"/>
      <c r="J61" s="2" t="s">
        <v>72</v>
      </c>
      <c r="K61" s="2" t="s">
        <v>89</v>
      </c>
      <c r="L61" s="2" t="s">
        <v>108</v>
      </c>
      <c r="M61" s="12">
        <v>5</v>
      </c>
      <c r="N61" s="2" t="s">
        <v>84</v>
      </c>
      <c r="O61" s="11">
        <v>4.5</v>
      </c>
      <c r="P61" s="5"/>
      <c r="Q61" s="5"/>
      <c r="R61" s="2" t="s">
        <v>72</v>
      </c>
      <c r="S61" s="2" t="s">
        <v>88</v>
      </c>
      <c r="T61" s="2" t="s">
        <v>76</v>
      </c>
      <c r="U61" s="2" t="s">
        <v>62</v>
      </c>
      <c r="V61" s="2" t="s">
        <v>99</v>
      </c>
      <c r="W61" s="2" t="s">
        <v>75</v>
      </c>
      <c r="X61" s="2" t="s">
        <v>62</v>
      </c>
      <c r="Y61" s="2" t="s">
        <v>69</v>
      </c>
      <c r="Z61" s="2" t="s">
        <v>82</v>
      </c>
      <c r="AA61" s="2" t="s">
        <v>89</v>
      </c>
      <c r="AB61" s="2" t="s">
        <v>102</v>
      </c>
      <c r="AC61" s="2" t="s">
        <v>80</v>
      </c>
      <c r="AD61" s="2" t="s">
        <v>80</v>
      </c>
      <c r="AE61" s="2" t="s">
        <v>78</v>
      </c>
      <c r="AF61" s="2" t="s">
        <v>76</v>
      </c>
      <c r="AG61" s="4" t="s">
        <v>71</v>
      </c>
      <c r="AH61" s="4" t="s">
        <v>71</v>
      </c>
      <c r="AI61" s="4" t="s">
        <v>71</v>
      </c>
      <c r="AJ61" s="4" t="s">
        <v>84</v>
      </c>
      <c r="AK61" s="4" t="s">
        <v>78</v>
      </c>
      <c r="AL61" s="4" t="s">
        <v>85</v>
      </c>
      <c r="AM61" t="s">
        <v>344</v>
      </c>
      <c r="AN61" s="5">
        <f>(D61*3+E61*F61+G61*4+J61*3.5+K61*3+L61*M61+N61*O61+R61*2.5+S61*4.5+T61*5+U61*5+V61*5+W61*3.5+X61*5+Y61*3.5+Z61*2+AA61*2.5+AB61*3.5+AC61*3+AD61*3+AE61*2.5+AF61*2.5+AJ61*2.5+AK61*3+AL61*3+AM61*2)/(3+F61+4+3.5+3+M61+O61+2.5+4.5+5+5+5+3.5+5+3.5+2+2.5+3.5+3+3+2.5+2.5+2.5+3+3+2)</f>
        <v>80.57814207650273</v>
      </c>
      <c r="AO61" t="s">
        <v>160</v>
      </c>
      <c r="AP61" t="s">
        <v>161</v>
      </c>
      <c r="AS61">
        <f t="shared" si="3"/>
        <v>80.57814207650273</v>
      </c>
      <c r="AT61" s="18">
        <v>57</v>
      </c>
    </row>
    <row r="62" spans="1:46" ht="19.5" customHeight="1">
      <c r="A62" s="13" t="s">
        <v>310</v>
      </c>
      <c r="B62" t="s">
        <v>168</v>
      </c>
      <c r="C62" t="s">
        <v>169</v>
      </c>
      <c r="D62" s="2" t="s">
        <v>95</v>
      </c>
      <c r="E62" s="2" t="s">
        <v>68</v>
      </c>
      <c r="F62" s="11">
        <v>5</v>
      </c>
      <c r="G62" s="2" t="s">
        <v>80</v>
      </c>
      <c r="H62" s="5"/>
      <c r="I62" s="5"/>
      <c r="J62" s="2" t="s">
        <v>87</v>
      </c>
      <c r="K62" s="2" t="s">
        <v>77</v>
      </c>
      <c r="L62" s="2" t="s">
        <v>105</v>
      </c>
      <c r="M62" s="12">
        <v>5</v>
      </c>
      <c r="N62" s="2" t="s">
        <v>102</v>
      </c>
      <c r="O62" s="11">
        <v>4.5</v>
      </c>
      <c r="P62" s="5"/>
      <c r="Q62" s="5"/>
      <c r="R62" s="2" t="s">
        <v>72</v>
      </c>
      <c r="S62" s="2" t="s">
        <v>88</v>
      </c>
      <c r="T62" s="2" t="s">
        <v>104</v>
      </c>
      <c r="U62" s="2" t="s">
        <v>103</v>
      </c>
      <c r="V62" s="2" t="s">
        <v>61</v>
      </c>
      <c r="W62" s="2" t="s">
        <v>66</v>
      </c>
      <c r="X62" s="2" t="s">
        <v>102</v>
      </c>
      <c r="Y62" s="2" t="s">
        <v>84</v>
      </c>
      <c r="Z62" s="2" t="s">
        <v>84</v>
      </c>
      <c r="AA62" s="2" t="s">
        <v>87</v>
      </c>
      <c r="AB62" s="2" t="s">
        <v>102</v>
      </c>
      <c r="AC62" s="2" t="s">
        <v>72</v>
      </c>
      <c r="AD62" s="2" t="s">
        <v>69</v>
      </c>
      <c r="AE62" s="2" t="s">
        <v>86</v>
      </c>
      <c r="AF62" s="2" t="s">
        <v>102</v>
      </c>
      <c r="AG62" s="7" t="s">
        <v>71</v>
      </c>
      <c r="AH62" s="7" t="s">
        <v>71</v>
      </c>
      <c r="AI62" s="7" t="s">
        <v>71</v>
      </c>
      <c r="AJ62" s="7" t="s">
        <v>65</v>
      </c>
      <c r="AK62" s="7" t="s">
        <v>70</v>
      </c>
      <c r="AL62" s="7" t="s">
        <v>77</v>
      </c>
      <c r="AM62" t="s">
        <v>348</v>
      </c>
      <c r="AN62" s="5">
        <f>(D62*3+E62*F62+G62*4+J62*3.5+K62*3+L62*M62+N62*O62+R62*2.5+S62*4.5+T62*5+U62*5+V62*5+W62*3.5+X62*5+Y62*3.5+Z62*2+AA62*2.5+AB62*3.5+AC62*3+AD62*3+AE62*2.5+AF62*2.5+AJ62*2.5+AK62*3+AL62*3+AM62*2)/(3+F62+4+3.5+3+M62+O62+2.5+4.5+5+5+5+3.5+5+3.5+2+2.5+3.5+3+3+2.5+2.5+2.5+3+3+2)</f>
        <v>80.37377049180327</v>
      </c>
      <c r="AO62" t="s">
        <v>168</v>
      </c>
      <c r="AP62" t="s">
        <v>169</v>
      </c>
      <c r="AS62">
        <f t="shared" si="3"/>
        <v>80.37377049180327</v>
      </c>
      <c r="AT62" s="18">
        <v>58</v>
      </c>
    </row>
    <row r="63" spans="1:46" ht="19.5" customHeight="1">
      <c r="A63" s="13" t="s">
        <v>308</v>
      </c>
      <c r="B63" t="s">
        <v>91</v>
      </c>
      <c r="C63" t="s">
        <v>92</v>
      </c>
      <c r="D63" s="2" t="s">
        <v>87</v>
      </c>
      <c r="E63" s="2" t="s">
        <v>95</v>
      </c>
      <c r="F63" s="11">
        <v>5</v>
      </c>
      <c r="G63" s="2" t="s">
        <v>77</v>
      </c>
      <c r="H63" s="5"/>
      <c r="I63" s="5"/>
      <c r="J63" s="2" t="s">
        <v>90</v>
      </c>
      <c r="K63" s="2" t="s">
        <v>90</v>
      </c>
      <c r="L63" s="2" t="s">
        <v>78</v>
      </c>
      <c r="M63" s="12">
        <v>5</v>
      </c>
      <c r="N63" s="2" t="s">
        <v>85</v>
      </c>
      <c r="O63" s="11">
        <v>4.5</v>
      </c>
      <c r="P63" s="5"/>
      <c r="Q63" s="5"/>
      <c r="R63" s="2" t="s">
        <v>78</v>
      </c>
      <c r="S63" s="2" t="s">
        <v>62</v>
      </c>
      <c r="T63" s="2" t="s">
        <v>73</v>
      </c>
      <c r="U63" s="2" t="s">
        <v>79</v>
      </c>
      <c r="V63" s="2" t="s">
        <v>94</v>
      </c>
      <c r="W63" s="2" t="s">
        <v>79</v>
      </c>
      <c r="X63" s="2" t="s">
        <v>96</v>
      </c>
      <c r="Y63" s="2" t="s">
        <v>68</v>
      </c>
      <c r="Z63" s="2" t="s">
        <v>84</v>
      </c>
      <c r="AA63" s="2" t="s">
        <v>80</v>
      </c>
      <c r="AB63" s="2" t="s">
        <v>90</v>
      </c>
      <c r="AC63" s="2" t="s">
        <v>89</v>
      </c>
      <c r="AD63" s="2" t="s">
        <v>84</v>
      </c>
      <c r="AE63" s="2" t="s">
        <v>95</v>
      </c>
      <c r="AF63" s="2" t="s">
        <v>88</v>
      </c>
      <c r="AG63" s="4" t="s">
        <v>86</v>
      </c>
      <c r="AH63" s="4" t="s">
        <v>64</v>
      </c>
      <c r="AI63" s="4" t="s">
        <v>72</v>
      </c>
      <c r="AJ63" s="4" t="s">
        <v>71</v>
      </c>
      <c r="AK63" s="4" t="s">
        <v>71</v>
      </c>
      <c r="AL63" s="4" t="s">
        <v>71</v>
      </c>
      <c r="AM63" t="s">
        <v>334</v>
      </c>
      <c r="AN63" s="5">
        <f>(D63*3+E63*F63+G63*4+J63*3.5+K63*3+L63*M63+N63*O63+R63*2.5+S63*4.5+T63*5+U63*5+V63*5+W63*3.5+X63*5+Y63*3.5+Z63*2+AA63*2.5+AB63*3.5+AC63*3+AD63*3+AE63*2.5+AF63*2.5+AG63*2.5+AH63*3+AI63*3+AM63*2)/(3+F63+4+3.5+3+M63+O63+2.5+4.5+5+5+5+3.5+5+3.5+2+2.5+3.5+3+3+2.5+2.5+2.5+3+3+2)</f>
        <v>80.32677595628415</v>
      </c>
      <c r="AO63" t="s">
        <v>91</v>
      </c>
      <c r="AP63" t="s">
        <v>92</v>
      </c>
      <c r="AS63">
        <f t="shared" si="3"/>
        <v>80.32677595628415</v>
      </c>
      <c r="AT63" s="18">
        <v>59</v>
      </c>
    </row>
    <row r="64" spans="1:46" ht="19.5" customHeight="1">
      <c r="A64" s="13" t="s">
        <v>311</v>
      </c>
      <c r="B64" t="s">
        <v>228</v>
      </c>
      <c r="C64" t="s">
        <v>229</v>
      </c>
      <c r="D64" s="2" t="s">
        <v>75</v>
      </c>
      <c r="E64" s="2" t="s">
        <v>79</v>
      </c>
      <c r="F64" s="11">
        <v>5</v>
      </c>
      <c r="G64" s="2" t="s">
        <v>87</v>
      </c>
      <c r="H64" s="5"/>
      <c r="I64" s="5"/>
      <c r="J64" s="2" t="s">
        <v>87</v>
      </c>
      <c r="K64" s="2" t="s">
        <v>78</v>
      </c>
      <c r="L64" s="2" t="s">
        <v>76</v>
      </c>
      <c r="M64" s="12">
        <v>5</v>
      </c>
      <c r="N64" s="2" t="s">
        <v>76</v>
      </c>
      <c r="O64" s="11">
        <v>4.5</v>
      </c>
      <c r="P64" s="5"/>
      <c r="Q64" s="5"/>
      <c r="R64" s="2" t="s">
        <v>103</v>
      </c>
      <c r="S64" s="2" t="s">
        <v>62</v>
      </c>
      <c r="T64" s="2" t="s">
        <v>76</v>
      </c>
      <c r="U64" s="2" t="s">
        <v>108</v>
      </c>
      <c r="V64" s="2" t="s">
        <v>61</v>
      </c>
      <c r="W64" s="2" t="s">
        <v>80</v>
      </c>
      <c r="X64" s="2" t="s">
        <v>62</v>
      </c>
      <c r="Y64" s="2" t="s">
        <v>94</v>
      </c>
      <c r="Z64" s="2" t="s">
        <v>95</v>
      </c>
      <c r="AA64" s="2" t="s">
        <v>80</v>
      </c>
      <c r="AB64" s="2" t="s">
        <v>79</v>
      </c>
      <c r="AC64" s="2" t="s">
        <v>63</v>
      </c>
      <c r="AD64" s="2" t="s">
        <v>81</v>
      </c>
      <c r="AE64" s="2" t="s">
        <v>78</v>
      </c>
      <c r="AF64" s="2" t="s">
        <v>96</v>
      </c>
      <c r="AG64" s="4" t="s">
        <v>71</v>
      </c>
      <c r="AH64" s="4" t="s">
        <v>71</v>
      </c>
      <c r="AI64" s="4" t="s">
        <v>71</v>
      </c>
      <c r="AJ64" s="4" t="s">
        <v>66</v>
      </c>
      <c r="AK64" s="4" t="s">
        <v>74</v>
      </c>
      <c r="AL64" s="4" t="s">
        <v>63</v>
      </c>
      <c r="AM64" t="s">
        <v>341</v>
      </c>
      <c r="AN64" s="5">
        <f>(D64*3+E64*F64+G64*4+J64*3.5+K64*3+L64*M64+N64*O64+R64*2.5+S64*4.5+T64*5+U64*5+V64*5+W64*3.5+X64*5+Y64*3.5+Z64*2+AA64*2.5+AB64*3.5+AC64*3+AD64*3+AE64*2.5+AF64*2.5+AJ64*2.5+AK64*3+AL64*3+AM64*2)/(3+F64+4+3.5+3+M64+O64+2.5+4.5+5+5+5+3.5+5+3.5+2+2.5+3.5+3+3+2.5+2.5+2.5+3+3+2)</f>
        <v>80.26338797814208</v>
      </c>
      <c r="AO64" t="s">
        <v>228</v>
      </c>
      <c r="AP64" t="s">
        <v>229</v>
      </c>
      <c r="AS64">
        <f t="shared" si="3"/>
        <v>80.26338797814208</v>
      </c>
      <c r="AT64" s="18">
        <v>60</v>
      </c>
    </row>
    <row r="65" spans="1:47" ht="19.5" customHeight="1">
      <c r="A65" s="13" t="s">
        <v>308</v>
      </c>
      <c r="B65" t="s">
        <v>134</v>
      </c>
      <c r="C65" t="s">
        <v>135</v>
      </c>
      <c r="D65" s="2" t="s">
        <v>79</v>
      </c>
      <c r="E65" s="2" t="s">
        <v>101</v>
      </c>
      <c r="F65" s="11">
        <v>5</v>
      </c>
      <c r="G65" s="2" t="s">
        <v>77</v>
      </c>
      <c r="H65" s="5"/>
      <c r="I65" s="5"/>
      <c r="J65" s="2" t="s">
        <v>102</v>
      </c>
      <c r="K65" s="2" t="s">
        <v>94</v>
      </c>
      <c r="L65" s="2" t="s">
        <v>88</v>
      </c>
      <c r="M65" s="12">
        <v>5</v>
      </c>
      <c r="N65" s="2" t="s">
        <v>62</v>
      </c>
      <c r="O65" s="11">
        <v>4.5</v>
      </c>
      <c r="P65" s="5"/>
      <c r="Q65" s="5"/>
      <c r="R65" s="2" t="s">
        <v>82</v>
      </c>
      <c r="S65" s="2" t="s">
        <v>78</v>
      </c>
      <c r="T65" s="2" t="s">
        <v>68</v>
      </c>
      <c r="U65" s="2" t="s">
        <v>102</v>
      </c>
      <c r="V65" s="2" t="s">
        <v>82</v>
      </c>
      <c r="W65" s="2" t="s">
        <v>78</v>
      </c>
      <c r="X65" s="2" t="s">
        <v>95</v>
      </c>
      <c r="Y65" s="2" t="s">
        <v>90</v>
      </c>
      <c r="Z65" s="2" t="s">
        <v>95</v>
      </c>
      <c r="AA65" s="2" t="s">
        <v>81</v>
      </c>
      <c r="AB65" s="2" t="s">
        <v>89</v>
      </c>
      <c r="AC65" s="2" t="s">
        <v>81</v>
      </c>
      <c r="AD65" s="2" t="s">
        <v>133</v>
      </c>
      <c r="AE65" s="2" t="s">
        <v>99</v>
      </c>
      <c r="AF65" s="2" t="s">
        <v>88</v>
      </c>
      <c r="AG65" s="4" t="s">
        <v>89</v>
      </c>
      <c r="AH65" s="4" t="s">
        <v>77</v>
      </c>
      <c r="AI65" s="4" t="s">
        <v>87</v>
      </c>
      <c r="AJ65" s="4" t="s">
        <v>71</v>
      </c>
      <c r="AK65" s="4" t="s">
        <v>71</v>
      </c>
      <c r="AL65" s="4" t="s">
        <v>71</v>
      </c>
      <c r="AM65" t="s">
        <v>340</v>
      </c>
      <c r="AN65" s="5">
        <f>(D65*3+E65*F65+G65*4+J65*3.5+K65*3+L65*M65+N65*O65+R65*2.5+S65*4.5+T65*5+U65*5+V65*5+W65*3.5+X65*5+Y65*3.5+Z65*2+AA65*2.5+AB65*3.5+AC65*3+AD65*3+AE65*2.5+AF65*2.5+AG65*2.5+AH65*3+AI65*3+AM65*2)/(3+F65+4+3.5+3+M65+O65+2.5+4.5+5+5+5+3.5+5+3.5+2+2.5+3.5+3+3+2.5+2.5+2.5+3+3+2)</f>
        <v>79.90382513661201</v>
      </c>
      <c r="AO65" t="s">
        <v>134</v>
      </c>
      <c r="AP65" t="s">
        <v>135</v>
      </c>
      <c r="AS65">
        <f t="shared" si="3"/>
        <v>79.90382513661201</v>
      </c>
      <c r="AT65" s="18">
        <v>61</v>
      </c>
      <c r="AU65" s="10" t="s">
        <v>362</v>
      </c>
    </row>
    <row r="66" spans="1:46" ht="19.5" customHeight="1">
      <c r="A66" s="13" t="s">
        <v>308</v>
      </c>
      <c r="B66" t="s">
        <v>136</v>
      </c>
      <c r="C66" t="s">
        <v>137</v>
      </c>
      <c r="D66" s="2" t="s">
        <v>70</v>
      </c>
      <c r="E66" s="2" t="s">
        <v>94</v>
      </c>
      <c r="F66" s="11">
        <v>5</v>
      </c>
      <c r="G66" s="2" t="s">
        <v>89</v>
      </c>
      <c r="H66" s="5"/>
      <c r="I66" s="5"/>
      <c r="J66" s="2" t="s">
        <v>62</v>
      </c>
      <c r="K66" s="2" t="s">
        <v>69</v>
      </c>
      <c r="L66" s="2" t="s">
        <v>84</v>
      </c>
      <c r="M66" s="12">
        <v>5</v>
      </c>
      <c r="N66" s="2" t="s">
        <v>62</v>
      </c>
      <c r="O66" s="11">
        <v>4.5</v>
      </c>
      <c r="P66" s="5"/>
      <c r="Q66" s="5"/>
      <c r="R66" s="2" t="s">
        <v>84</v>
      </c>
      <c r="S66" s="2" t="s">
        <v>90</v>
      </c>
      <c r="T66" s="2" t="s">
        <v>78</v>
      </c>
      <c r="U66" s="2" t="s">
        <v>68</v>
      </c>
      <c r="V66" s="2" t="s">
        <v>75</v>
      </c>
      <c r="W66" s="2" t="s">
        <v>72</v>
      </c>
      <c r="X66" s="2" t="s">
        <v>84</v>
      </c>
      <c r="Y66" s="2" t="s">
        <v>90</v>
      </c>
      <c r="Z66" s="2" t="s">
        <v>102</v>
      </c>
      <c r="AA66" s="2" t="s">
        <v>80</v>
      </c>
      <c r="AB66" s="2" t="s">
        <v>101</v>
      </c>
      <c r="AC66" s="2" t="s">
        <v>102</v>
      </c>
      <c r="AD66" s="2" t="s">
        <v>61</v>
      </c>
      <c r="AE66" s="2" t="s">
        <v>88</v>
      </c>
      <c r="AF66" s="2" t="s">
        <v>74</v>
      </c>
      <c r="AG66" s="4" t="s">
        <v>71</v>
      </c>
      <c r="AH66" s="4" t="s">
        <v>71</v>
      </c>
      <c r="AI66" s="4" t="s">
        <v>71</v>
      </c>
      <c r="AJ66" s="4" t="s">
        <v>89</v>
      </c>
      <c r="AK66" s="4" t="s">
        <v>77</v>
      </c>
      <c r="AL66" s="4" t="s">
        <v>74</v>
      </c>
      <c r="AM66" t="s">
        <v>332</v>
      </c>
      <c r="AN66" s="5">
        <f>(D66*3+E66*F66+G66*4+J66*3.5+K66*3+L66*M66+N66*O66+R66*2.5+S66*4.5+T66*5+U66*5+V66*5+W66*3.5+X66*5+Y66*3.5+Z66*2+AA66*2.5+AB66*3.5+AC66*3+AD66*3+AE66*2.5+AF66*2.5+AJ66*2.5+AK66*3+AL66*3+AM66*2)/(3+F66+4+3.5+3+M66+O66+2.5+4.5+5+5+5+3.5+5+3.5+2+2.5+3.5+3+3+2.5+2.5+2.5+3+3+2)</f>
        <v>79.29398907103825</v>
      </c>
      <c r="AO66" t="s">
        <v>136</v>
      </c>
      <c r="AP66" t="s">
        <v>137</v>
      </c>
      <c r="AQ66">
        <v>0.6</v>
      </c>
      <c r="AS66">
        <f t="shared" si="3"/>
        <v>79.89398907103825</v>
      </c>
      <c r="AT66" s="18">
        <v>62</v>
      </c>
    </row>
    <row r="67" spans="1:46" ht="19.5" customHeight="1">
      <c r="A67" s="13" t="s">
        <v>312</v>
      </c>
      <c r="B67" t="s">
        <v>279</v>
      </c>
      <c r="C67" t="s">
        <v>280</v>
      </c>
      <c r="D67" s="2" t="s">
        <v>94</v>
      </c>
      <c r="E67" s="2" t="s">
        <v>68</v>
      </c>
      <c r="F67" s="11">
        <v>5</v>
      </c>
      <c r="G67" s="2" t="s">
        <v>88</v>
      </c>
      <c r="H67" t="s">
        <v>71</v>
      </c>
      <c r="I67" t="s">
        <v>71</v>
      </c>
      <c r="J67" s="2" t="s">
        <v>63</v>
      </c>
      <c r="K67" s="2" t="s">
        <v>84</v>
      </c>
      <c r="L67" s="2" t="s">
        <v>85</v>
      </c>
      <c r="M67" s="12">
        <v>5</v>
      </c>
      <c r="N67" s="2" t="s">
        <v>76</v>
      </c>
      <c r="O67" s="11">
        <v>4.5</v>
      </c>
      <c r="P67" t="s">
        <v>71</v>
      </c>
      <c r="Q67" t="s">
        <v>71</v>
      </c>
      <c r="R67" s="2" t="s">
        <v>72</v>
      </c>
      <c r="S67" s="2" t="s">
        <v>68</v>
      </c>
      <c r="T67" s="2" t="s">
        <v>79</v>
      </c>
      <c r="U67" s="2" t="s">
        <v>102</v>
      </c>
      <c r="V67" s="2" t="s">
        <v>69</v>
      </c>
      <c r="W67" s="2" t="s">
        <v>78</v>
      </c>
      <c r="X67" s="2" t="s">
        <v>103</v>
      </c>
      <c r="Y67" s="2" t="s">
        <v>87</v>
      </c>
      <c r="Z67" s="2" t="s">
        <v>68</v>
      </c>
      <c r="AA67" s="2" t="s">
        <v>69</v>
      </c>
      <c r="AB67" s="2" t="s">
        <v>89</v>
      </c>
      <c r="AC67" s="2" t="s">
        <v>74</v>
      </c>
      <c r="AD67" s="2" t="s">
        <v>77</v>
      </c>
      <c r="AE67" s="2" t="s">
        <v>103</v>
      </c>
      <c r="AF67" s="2" t="s">
        <v>90</v>
      </c>
      <c r="AG67" s="7" t="s">
        <v>71</v>
      </c>
      <c r="AH67" s="7" t="s">
        <v>71</v>
      </c>
      <c r="AI67" s="7" t="s">
        <v>71</v>
      </c>
      <c r="AJ67" s="7" t="s">
        <v>81</v>
      </c>
      <c r="AK67" s="7" t="s">
        <v>64</v>
      </c>
      <c r="AL67" s="7" t="s">
        <v>72</v>
      </c>
      <c r="AM67" t="s">
        <v>323</v>
      </c>
      <c r="AN67" s="5">
        <f>(D67*3+E67*F67+G67*4+J67*3.5+K67*3+L67*M67+N67*O67+R67*2.5+S67*4.5+T67*5+U67*5+V67*5+W67*3.5+X67*5+Y67*3.5+Z67*2+AA67*2.5+AB67*3.5+AC67*3+AD67*3+AE67*2.5+AF67*2.5+AJ67*2.5+AK67*3+AL67*3+AM67*2)/(3+F67+4+3.5+3+M67+O67+2.5+4.5+5+5+5+3.5+5+3.5+2+2.5+3.5+3+3+2.5+2.5+2.5+3+3+2)</f>
        <v>79.60546448087432</v>
      </c>
      <c r="AO67" t="s">
        <v>279</v>
      </c>
      <c r="AP67" t="s">
        <v>280</v>
      </c>
      <c r="AS67">
        <f t="shared" si="3"/>
        <v>79.60546448087432</v>
      </c>
      <c r="AT67" s="18">
        <v>63</v>
      </c>
    </row>
    <row r="68" spans="1:46" ht="19.5" customHeight="1">
      <c r="A68" s="13" t="s">
        <v>310</v>
      </c>
      <c r="B68" t="s">
        <v>200</v>
      </c>
      <c r="C68" t="s">
        <v>201</v>
      </c>
      <c r="D68" s="2" t="s">
        <v>87</v>
      </c>
      <c r="E68" s="2" t="s">
        <v>104</v>
      </c>
      <c r="F68" s="11">
        <v>5</v>
      </c>
      <c r="G68" s="2" t="s">
        <v>77</v>
      </c>
      <c r="H68" s="5"/>
      <c r="I68" s="5"/>
      <c r="J68" s="2" t="s">
        <v>62</v>
      </c>
      <c r="K68" s="2" t="s">
        <v>69</v>
      </c>
      <c r="L68" s="2" t="s">
        <v>62</v>
      </c>
      <c r="M68" s="12">
        <v>5</v>
      </c>
      <c r="N68" s="2" t="s">
        <v>77</v>
      </c>
      <c r="O68" s="11">
        <v>4.5</v>
      </c>
      <c r="P68" s="5"/>
      <c r="Q68" s="5"/>
      <c r="R68" s="2" t="s">
        <v>87</v>
      </c>
      <c r="S68" s="2" t="s">
        <v>80</v>
      </c>
      <c r="T68" s="2" t="s">
        <v>77</v>
      </c>
      <c r="U68" s="2" t="s">
        <v>76</v>
      </c>
      <c r="V68" s="2" t="s">
        <v>103</v>
      </c>
      <c r="W68" s="2" t="s">
        <v>65</v>
      </c>
      <c r="X68" s="2" t="s">
        <v>101</v>
      </c>
      <c r="Y68" s="2" t="s">
        <v>85</v>
      </c>
      <c r="Z68" s="2" t="s">
        <v>82</v>
      </c>
      <c r="AA68" s="2" t="s">
        <v>90</v>
      </c>
      <c r="AB68" s="2" t="s">
        <v>62</v>
      </c>
      <c r="AC68" s="2" t="s">
        <v>74</v>
      </c>
      <c r="AD68" s="2" t="s">
        <v>65</v>
      </c>
      <c r="AE68" s="2" t="s">
        <v>75</v>
      </c>
      <c r="AF68" s="2" t="s">
        <v>88</v>
      </c>
      <c r="AG68" s="7" t="s">
        <v>71</v>
      </c>
      <c r="AH68" s="7" t="s">
        <v>71</v>
      </c>
      <c r="AI68" s="7" t="s">
        <v>71</v>
      </c>
      <c r="AJ68" s="7" t="s">
        <v>74</v>
      </c>
      <c r="AK68" s="7" t="s">
        <v>75</v>
      </c>
      <c r="AL68" s="7" t="s">
        <v>83</v>
      </c>
      <c r="AM68" t="s">
        <v>353</v>
      </c>
      <c r="AN68" s="5">
        <f>(D68*3+E68*F68+G68*4+J68*3.5+K68*3+L68*M68+N68*O68+R68*2.5+S68*4.5+T68*5+U68*5+V68*5+W68*3.5+X68*5+Y68*3.5+Z68*2+AA68*2.5+AB68*3.5+AC68*3+AD68*3+AE68*2.5+AF68*2.5+AJ68*2.5+AK68*3+AL68*3+AM68*2)/(3+F68+4+3.5+3+M68+O68+2.5+4.5+5+5+5+3.5+5+3.5+2+2.5+3.5+3+3+2.5+2.5+2.5+3+3+2)</f>
        <v>79.41639344262296</v>
      </c>
      <c r="AO68" t="s">
        <v>200</v>
      </c>
      <c r="AP68" t="s">
        <v>201</v>
      </c>
      <c r="AS68">
        <f t="shared" si="3"/>
        <v>79.41639344262296</v>
      </c>
      <c r="AT68" s="18">
        <v>64</v>
      </c>
    </row>
    <row r="69" spans="1:46" ht="19.5" customHeight="1">
      <c r="A69" s="13" t="s">
        <v>311</v>
      </c>
      <c r="B69" t="s">
        <v>212</v>
      </c>
      <c r="C69" t="s">
        <v>213</v>
      </c>
      <c r="D69" s="2" t="s">
        <v>80</v>
      </c>
      <c r="E69" s="2" t="s">
        <v>76</v>
      </c>
      <c r="F69" s="11">
        <v>5</v>
      </c>
      <c r="G69" s="2" t="s">
        <v>70</v>
      </c>
      <c r="H69" s="5"/>
      <c r="I69" s="5"/>
      <c r="J69" s="2" t="s">
        <v>84</v>
      </c>
      <c r="K69" s="2" t="s">
        <v>79</v>
      </c>
      <c r="L69" s="2" t="s">
        <v>68</v>
      </c>
      <c r="M69" s="12">
        <v>5</v>
      </c>
      <c r="N69" s="2" t="s">
        <v>89</v>
      </c>
      <c r="O69" s="11">
        <v>4.5</v>
      </c>
      <c r="P69" s="5"/>
      <c r="Q69" s="5"/>
      <c r="R69" s="2" t="s">
        <v>78</v>
      </c>
      <c r="S69" s="2" t="s">
        <v>78</v>
      </c>
      <c r="T69" s="2" t="s">
        <v>78</v>
      </c>
      <c r="U69" s="2" t="s">
        <v>85</v>
      </c>
      <c r="V69" s="2" t="s">
        <v>94</v>
      </c>
      <c r="W69" s="2" t="s">
        <v>85</v>
      </c>
      <c r="X69" s="2" t="s">
        <v>68</v>
      </c>
      <c r="Y69" s="2" t="s">
        <v>84</v>
      </c>
      <c r="Z69" s="2" t="s">
        <v>82</v>
      </c>
      <c r="AA69" s="2" t="s">
        <v>83</v>
      </c>
      <c r="AB69" s="2" t="s">
        <v>102</v>
      </c>
      <c r="AC69" s="2" t="s">
        <v>75</v>
      </c>
      <c r="AD69" s="2" t="s">
        <v>87</v>
      </c>
      <c r="AE69" s="2" t="s">
        <v>80</v>
      </c>
      <c r="AF69" s="2" t="s">
        <v>82</v>
      </c>
      <c r="AG69" s="4" t="s">
        <v>71</v>
      </c>
      <c r="AH69" s="4" t="s">
        <v>71</v>
      </c>
      <c r="AI69" s="4" t="s">
        <v>71</v>
      </c>
      <c r="AJ69" s="4" t="s">
        <v>77</v>
      </c>
      <c r="AK69" s="4" t="s">
        <v>85</v>
      </c>
      <c r="AL69" s="4" t="s">
        <v>86</v>
      </c>
      <c r="AM69" t="s">
        <v>96</v>
      </c>
      <c r="AN69" s="5">
        <f>(D69*3+E69*F69+G69*4+J69*3.5+K69*3+L69*M69+N69*O69+R69*2.5+S69*4.5+T69*5+U69*5+V69*5+W69*3.5+X69*5+Y69*3.5+Z69*2+AA69*2.5+AB69*3.5+AC69*3+AD69*3+AE69*2.5+AF69*2.5+AJ69*2.5+AK69*3+AL69*3+AM69*2)/(3+F69+4+3.5+3+M69+O69+2.5+4.5+5+5+5+3.5+5+3.5+2+2.5+3.5+3+3+2.5+2.5+2.5+3+3+2)</f>
        <v>79.20218579234972</v>
      </c>
      <c r="AO69" t="s">
        <v>212</v>
      </c>
      <c r="AP69" t="s">
        <v>213</v>
      </c>
      <c r="AS69">
        <f aca="true" t="shared" si="5" ref="AS69:AS94">AN69+AQ69+AR69</f>
        <v>79.20218579234972</v>
      </c>
      <c r="AT69" s="18">
        <v>65</v>
      </c>
    </row>
    <row r="70" spans="1:46" ht="19.5" customHeight="1">
      <c r="A70" s="13" t="s">
        <v>311</v>
      </c>
      <c r="B70" t="s">
        <v>204</v>
      </c>
      <c r="C70" t="s">
        <v>205</v>
      </c>
      <c r="D70" s="2" t="s">
        <v>62</v>
      </c>
      <c r="E70" s="2" t="s">
        <v>94</v>
      </c>
      <c r="F70" s="11">
        <v>5</v>
      </c>
      <c r="G70" s="2" t="s">
        <v>95</v>
      </c>
      <c r="H70" s="5"/>
      <c r="I70" s="5"/>
      <c r="J70" s="2" t="s">
        <v>65</v>
      </c>
      <c r="K70" s="2" t="s">
        <v>78</v>
      </c>
      <c r="L70" s="2" t="s">
        <v>79</v>
      </c>
      <c r="M70" s="12">
        <v>5</v>
      </c>
      <c r="N70" s="2" t="s">
        <v>84</v>
      </c>
      <c r="O70" s="11">
        <v>4.5</v>
      </c>
      <c r="P70" s="5"/>
      <c r="Q70" s="5"/>
      <c r="R70" s="2" t="s">
        <v>73</v>
      </c>
      <c r="S70" s="2" t="s">
        <v>69</v>
      </c>
      <c r="T70" s="2" t="s">
        <v>101</v>
      </c>
      <c r="U70" s="2" t="s">
        <v>62</v>
      </c>
      <c r="V70" s="2" t="s">
        <v>86</v>
      </c>
      <c r="W70" s="2" t="s">
        <v>74</v>
      </c>
      <c r="X70" s="2" t="s">
        <v>79</v>
      </c>
      <c r="Y70" s="2" t="s">
        <v>87</v>
      </c>
      <c r="Z70" s="2" t="s">
        <v>79</v>
      </c>
      <c r="AA70" s="2" t="s">
        <v>89</v>
      </c>
      <c r="AB70" s="2" t="s">
        <v>87</v>
      </c>
      <c r="AC70" s="2" t="s">
        <v>77</v>
      </c>
      <c r="AD70" s="2" t="s">
        <v>95</v>
      </c>
      <c r="AE70" s="2" t="s">
        <v>94</v>
      </c>
      <c r="AF70" s="2" t="s">
        <v>69</v>
      </c>
      <c r="AG70" s="4" t="s">
        <v>71</v>
      </c>
      <c r="AH70" s="4" t="s">
        <v>71</v>
      </c>
      <c r="AI70" s="4" t="s">
        <v>71</v>
      </c>
      <c r="AJ70" s="4" t="s">
        <v>77</v>
      </c>
      <c r="AK70" s="4" t="s">
        <v>74</v>
      </c>
      <c r="AL70" s="4" t="s">
        <v>72</v>
      </c>
      <c r="AM70" t="s">
        <v>355</v>
      </c>
      <c r="AN70" s="5">
        <f>(D70*3+E70*F70+G70*4+J70*3.5+K70*3+L70*M70+N70*O70+R70*2.5+S70*4.5+T70*5+U70*5+V70*5+W70*3.5+X70*5+Y70*3.5+Z70*2+AA70*2.5+AB70*3.5+AC70*3+AD70*3+AE70*2.5+AF70*2.5+AJ70*2.5+AK70*3+AL70*3+AM70*2)/(3+F70+4+3.5+3+M70+O70+2.5+4.5+5+5+5+3.5+5+3.5+2+2.5+3.5+3+3+2.5+2.5+2.5+3+3+2)</f>
        <v>78.87868852459016</v>
      </c>
      <c r="AO70" t="s">
        <v>204</v>
      </c>
      <c r="AP70" t="s">
        <v>205</v>
      </c>
      <c r="AS70">
        <f t="shared" si="5"/>
        <v>78.87868852459016</v>
      </c>
      <c r="AT70" s="18">
        <v>66</v>
      </c>
    </row>
    <row r="71" spans="1:46" ht="19.5" customHeight="1">
      <c r="A71" s="13" t="s">
        <v>310</v>
      </c>
      <c r="B71" t="s">
        <v>166</v>
      </c>
      <c r="C71" t="s">
        <v>167</v>
      </c>
      <c r="D71" s="2" t="s">
        <v>77</v>
      </c>
      <c r="E71" s="2" t="s">
        <v>104</v>
      </c>
      <c r="F71" s="11">
        <v>5</v>
      </c>
      <c r="G71" s="2" t="s">
        <v>70</v>
      </c>
      <c r="H71" s="5"/>
      <c r="I71" s="5"/>
      <c r="J71" s="2" t="s">
        <v>80</v>
      </c>
      <c r="K71" s="2" t="s">
        <v>79</v>
      </c>
      <c r="L71" s="2" t="s">
        <v>68</v>
      </c>
      <c r="M71" s="12">
        <v>5</v>
      </c>
      <c r="N71" s="2" t="s">
        <v>77</v>
      </c>
      <c r="O71" s="11">
        <v>4.5</v>
      </c>
      <c r="P71" s="5"/>
      <c r="Q71" s="5"/>
      <c r="R71" s="2" t="s">
        <v>94</v>
      </c>
      <c r="S71" s="2" t="s">
        <v>79</v>
      </c>
      <c r="T71" s="2" t="s">
        <v>77</v>
      </c>
      <c r="U71" s="2" t="s">
        <v>74</v>
      </c>
      <c r="V71" s="2" t="s">
        <v>87</v>
      </c>
      <c r="W71" s="2" t="s">
        <v>95</v>
      </c>
      <c r="X71" s="2" t="s">
        <v>82</v>
      </c>
      <c r="Y71" s="2" t="s">
        <v>95</v>
      </c>
      <c r="Z71" s="2" t="s">
        <v>86</v>
      </c>
      <c r="AA71" s="2" t="s">
        <v>66</v>
      </c>
      <c r="AB71" s="2" t="s">
        <v>80</v>
      </c>
      <c r="AC71" s="2" t="s">
        <v>89</v>
      </c>
      <c r="AD71" s="2" t="s">
        <v>77</v>
      </c>
      <c r="AE71" s="2" t="s">
        <v>84</v>
      </c>
      <c r="AF71" s="2" t="s">
        <v>103</v>
      </c>
      <c r="AG71" s="7" t="s">
        <v>95</v>
      </c>
      <c r="AH71" s="7" t="s">
        <v>78</v>
      </c>
      <c r="AI71" s="7" t="s">
        <v>102</v>
      </c>
      <c r="AJ71" s="7" t="s">
        <v>71</v>
      </c>
      <c r="AK71" s="7" t="s">
        <v>71</v>
      </c>
      <c r="AL71" s="7" t="s">
        <v>71</v>
      </c>
      <c r="AM71" t="s">
        <v>347</v>
      </c>
      <c r="AN71" s="5">
        <f>(D71*3+E71*F71+G71*4+J71*3.5+K71*3+L71*M71+N71*O71+R71*2.5+S71*4.5+T71*5+U71*5+V71*5+W71*3.5+X71*5+Y71*3.5+Z71*2+AA71*2.5+AB71*3.5+AC71*3+AD71*3+AE71*2.5+AF71*2.5+AG71*2.5+AH71*3+AI71*3+AM71*2)/(3+F71+4+3.5+3+M71+O71+2.5+4.5+5+5+5+3.5+5+3.5+2+2.5+3.5+3+3+2.5+2.5+2.5+3+3+2)</f>
        <v>78.7344262295082</v>
      </c>
      <c r="AO71" t="s">
        <v>166</v>
      </c>
      <c r="AP71" t="s">
        <v>167</v>
      </c>
      <c r="AS71">
        <f t="shared" si="5"/>
        <v>78.7344262295082</v>
      </c>
      <c r="AT71" s="18">
        <v>67</v>
      </c>
    </row>
    <row r="72" spans="1:46" ht="19.5" customHeight="1">
      <c r="A72" s="13" t="s">
        <v>311</v>
      </c>
      <c r="B72" t="s">
        <v>220</v>
      </c>
      <c r="C72" t="s">
        <v>221</v>
      </c>
      <c r="D72" s="2" t="s">
        <v>84</v>
      </c>
      <c r="E72" s="2" t="s">
        <v>70</v>
      </c>
      <c r="F72" s="11">
        <v>5</v>
      </c>
      <c r="G72" s="2" t="s">
        <v>64</v>
      </c>
      <c r="H72" s="5"/>
      <c r="I72" s="5"/>
      <c r="J72" s="2" t="s">
        <v>94</v>
      </c>
      <c r="K72" s="2" t="s">
        <v>95</v>
      </c>
      <c r="L72" s="2" t="s">
        <v>66</v>
      </c>
      <c r="M72" s="12">
        <v>5</v>
      </c>
      <c r="N72" s="2" t="s">
        <v>77</v>
      </c>
      <c r="O72" s="11">
        <v>4.5</v>
      </c>
      <c r="P72" s="5"/>
      <c r="Q72" s="5"/>
      <c r="R72" s="2" t="s">
        <v>70</v>
      </c>
      <c r="S72" s="2" t="s">
        <v>89</v>
      </c>
      <c r="T72" s="2" t="s">
        <v>69</v>
      </c>
      <c r="U72" s="2" t="s">
        <v>81</v>
      </c>
      <c r="V72" s="2" t="s">
        <v>78</v>
      </c>
      <c r="W72" s="2" t="s">
        <v>69</v>
      </c>
      <c r="X72" s="2" t="s">
        <v>96</v>
      </c>
      <c r="Y72" s="2" t="s">
        <v>76</v>
      </c>
      <c r="Z72" s="2" t="s">
        <v>77</v>
      </c>
      <c r="AA72" s="2" t="s">
        <v>68</v>
      </c>
      <c r="AB72" s="2" t="s">
        <v>76</v>
      </c>
      <c r="AC72" s="2" t="s">
        <v>62</v>
      </c>
      <c r="AD72" s="2" t="s">
        <v>72</v>
      </c>
      <c r="AE72" s="2" t="s">
        <v>101</v>
      </c>
      <c r="AF72" s="2" t="s">
        <v>104</v>
      </c>
      <c r="AG72" s="4" t="s">
        <v>85</v>
      </c>
      <c r="AH72" s="4" t="s">
        <v>78</v>
      </c>
      <c r="AI72" s="4" t="s">
        <v>84</v>
      </c>
      <c r="AJ72" s="4" t="s">
        <v>71</v>
      </c>
      <c r="AK72" s="4" t="s">
        <v>71</v>
      </c>
      <c r="AL72" s="4" t="s">
        <v>71</v>
      </c>
      <c r="AM72" t="s">
        <v>104</v>
      </c>
      <c r="AN72" s="5">
        <f>(D72*3+E72*F72+G72*4+J72*3.5+K72*3+L72*M72+N72*O72+R72*2.5+S72*4.5+T72*5+U72*5+V72*5+W72*3.5+X72*5+Y72*3.5+Z72*2+AA72*2.5+AB72*3.5+AC72*3+AD72*3+AE72*2.5+AF72*2.5+AG72*2.5+AH72*3+AI72*3+AM72*2)/(3+F72+4+3.5+3+M72+O72+2.5+4.5+5+5+5+3.5+5+3.5+2+2.5+3.5+3+3+2.5+2.5+2.5+3+3+2)</f>
        <v>78.69398907103825</v>
      </c>
      <c r="AO72" t="s">
        <v>220</v>
      </c>
      <c r="AP72" t="s">
        <v>221</v>
      </c>
      <c r="AS72">
        <f t="shared" si="5"/>
        <v>78.69398907103825</v>
      </c>
      <c r="AT72" s="18">
        <v>68</v>
      </c>
    </row>
    <row r="73" spans="1:46" ht="19.5" customHeight="1">
      <c r="A73" s="13" t="s">
        <v>310</v>
      </c>
      <c r="B73" t="s">
        <v>172</v>
      </c>
      <c r="C73" t="s">
        <v>173</v>
      </c>
      <c r="D73" s="2" t="s">
        <v>64</v>
      </c>
      <c r="E73" s="2" t="s">
        <v>80</v>
      </c>
      <c r="F73" s="11">
        <v>5</v>
      </c>
      <c r="G73" s="2" t="s">
        <v>87</v>
      </c>
      <c r="H73" s="5"/>
      <c r="I73" s="5"/>
      <c r="J73" s="2" t="s">
        <v>62</v>
      </c>
      <c r="K73" s="2" t="s">
        <v>64</v>
      </c>
      <c r="L73" s="2" t="s">
        <v>94</v>
      </c>
      <c r="M73" s="12">
        <v>5</v>
      </c>
      <c r="N73" s="2" t="s">
        <v>69</v>
      </c>
      <c r="O73" s="11">
        <v>4.5</v>
      </c>
      <c r="P73" s="5"/>
      <c r="Q73" s="5"/>
      <c r="R73" s="2" t="s">
        <v>89</v>
      </c>
      <c r="S73" s="2" t="s">
        <v>68</v>
      </c>
      <c r="T73" s="2" t="s">
        <v>62</v>
      </c>
      <c r="U73" s="2" t="s">
        <v>82</v>
      </c>
      <c r="V73" s="2" t="s">
        <v>75</v>
      </c>
      <c r="W73" s="2" t="s">
        <v>89</v>
      </c>
      <c r="X73" s="2" t="s">
        <v>68</v>
      </c>
      <c r="Y73" s="2" t="s">
        <v>68</v>
      </c>
      <c r="Z73" s="2" t="s">
        <v>69</v>
      </c>
      <c r="AA73" s="2" t="s">
        <v>94</v>
      </c>
      <c r="AB73" s="2" t="s">
        <v>102</v>
      </c>
      <c r="AC73" s="2" t="s">
        <v>83</v>
      </c>
      <c r="AD73" s="2" t="s">
        <v>83</v>
      </c>
      <c r="AE73" s="2" t="s">
        <v>88</v>
      </c>
      <c r="AF73" s="2" t="s">
        <v>103</v>
      </c>
      <c r="AG73" s="7" t="s">
        <v>71</v>
      </c>
      <c r="AH73" s="7" t="s">
        <v>71</v>
      </c>
      <c r="AI73" s="7" t="s">
        <v>71</v>
      </c>
      <c r="AJ73" s="7" t="s">
        <v>61</v>
      </c>
      <c r="AK73" s="7" t="s">
        <v>85</v>
      </c>
      <c r="AL73" s="7" t="s">
        <v>77</v>
      </c>
      <c r="AM73" t="s">
        <v>338</v>
      </c>
      <c r="AN73" s="5">
        <f>(D73*3+E73*F73+G73*4+J73*3.5+K73*3+L73*M73+N73*O73+R73*2.5+S73*4.5+T73*5+U73*5+V73*5+W73*3.5+X73*5+Y73*3.5+Z73*2+AA73*2.5+AB73*3.5+AC73*3+AD73*3+AE73*2.5+AF73*2.5+AJ73*2.5+AK73*3+AL73*3+AM73*2)/(3+F73+4+3.5+3+M73+O73+2.5+4.5+5+5+5+3.5+5+3.5+2+2.5+3.5+3+3+2.5+2.5+2.5+3+3+2)</f>
        <v>78.62622950819673</v>
      </c>
      <c r="AO73" t="s">
        <v>172</v>
      </c>
      <c r="AP73" t="s">
        <v>173</v>
      </c>
      <c r="AS73">
        <f t="shared" si="5"/>
        <v>78.62622950819673</v>
      </c>
      <c r="AT73" s="18">
        <v>69</v>
      </c>
    </row>
    <row r="74" spans="1:46" ht="19.5" customHeight="1">
      <c r="A74" s="13" t="s">
        <v>308</v>
      </c>
      <c r="B74" t="s">
        <v>138</v>
      </c>
      <c r="C74" t="s">
        <v>139</v>
      </c>
      <c r="D74" s="2" t="s">
        <v>84</v>
      </c>
      <c r="E74" s="2" t="s">
        <v>104</v>
      </c>
      <c r="F74" s="11">
        <v>5</v>
      </c>
      <c r="G74" s="2" t="s">
        <v>90</v>
      </c>
      <c r="H74" s="5"/>
      <c r="I74" s="5"/>
      <c r="J74" s="2" t="s">
        <v>90</v>
      </c>
      <c r="K74" s="2" t="s">
        <v>76</v>
      </c>
      <c r="L74" s="2" t="s">
        <v>82</v>
      </c>
      <c r="M74" s="12">
        <v>5</v>
      </c>
      <c r="N74" s="2" t="s">
        <v>69</v>
      </c>
      <c r="O74" s="11">
        <v>4.5</v>
      </c>
      <c r="P74" s="5"/>
      <c r="Q74" s="5"/>
      <c r="R74" s="2" t="s">
        <v>68</v>
      </c>
      <c r="S74" s="2" t="s">
        <v>74</v>
      </c>
      <c r="T74" s="2" t="s">
        <v>61</v>
      </c>
      <c r="U74" s="2" t="s">
        <v>89</v>
      </c>
      <c r="V74" s="2" t="s">
        <v>87</v>
      </c>
      <c r="W74" s="2" t="s">
        <v>77</v>
      </c>
      <c r="X74" s="2" t="s">
        <v>68</v>
      </c>
      <c r="Y74" s="2" t="s">
        <v>68</v>
      </c>
      <c r="Z74" s="2" t="s">
        <v>88</v>
      </c>
      <c r="AA74" s="2" t="s">
        <v>64</v>
      </c>
      <c r="AB74" s="2" t="s">
        <v>102</v>
      </c>
      <c r="AC74" s="2" t="s">
        <v>77</v>
      </c>
      <c r="AD74" s="2" t="s">
        <v>64</v>
      </c>
      <c r="AE74" s="2" t="s">
        <v>66</v>
      </c>
      <c r="AF74" s="2" t="s">
        <v>104</v>
      </c>
      <c r="AG74" s="4" t="s">
        <v>71</v>
      </c>
      <c r="AH74" s="4" t="s">
        <v>71</v>
      </c>
      <c r="AI74" s="4" t="s">
        <v>71</v>
      </c>
      <c r="AJ74" s="4" t="s">
        <v>65</v>
      </c>
      <c r="AK74" s="4" t="s">
        <v>75</v>
      </c>
      <c r="AL74" s="4" t="s">
        <v>72</v>
      </c>
      <c r="AM74" t="s">
        <v>341</v>
      </c>
      <c r="AN74" s="5">
        <f>(D74*3+E74*F74+G74*4+J74*3.5+K74*3+L74*M74+N74*O74+R74*2.5+S74*4.5+T74*5+U74*5+V74*5+W74*3.5+X74*5+Y74*3.5+Z74*2+AA74*2.5+AB74*3.5+AC74*3+AD74*3+AE74*2.5+AF74*2.5+AJ74*2.5+AK74*3+AL74*3+AM74*2)/(3+F74+4+3.5+3+M74+O74+2.5+4.5+5+5+5+3.5+5+3.5+2+2.5+3.5+3+3+2.5+2.5+2.5+3+3+2)</f>
        <v>78.50382513661202</v>
      </c>
      <c r="AO74" t="s">
        <v>138</v>
      </c>
      <c r="AP74" t="s">
        <v>139</v>
      </c>
      <c r="AS74">
        <f t="shared" si="5"/>
        <v>78.50382513661202</v>
      </c>
      <c r="AT74" s="18">
        <v>70</v>
      </c>
    </row>
    <row r="75" spans="1:46" ht="19.5" customHeight="1">
      <c r="A75" s="13" t="s">
        <v>308</v>
      </c>
      <c r="B75" t="s">
        <v>124</v>
      </c>
      <c r="C75" t="s">
        <v>125</v>
      </c>
      <c r="D75" s="2" t="s">
        <v>87</v>
      </c>
      <c r="E75" s="2" t="s">
        <v>70</v>
      </c>
      <c r="F75" s="11">
        <v>5</v>
      </c>
      <c r="G75" s="2" t="s">
        <v>86</v>
      </c>
      <c r="H75" s="5"/>
      <c r="I75" s="5"/>
      <c r="J75" s="2" t="s">
        <v>79</v>
      </c>
      <c r="K75" s="2" t="s">
        <v>84</v>
      </c>
      <c r="L75" s="2" t="s">
        <v>61</v>
      </c>
      <c r="M75" s="12">
        <v>5</v>
      </c>
      <c r="N75" s="2" t="s">
        <v>65</v>
      </c>
      <c r="O75" s="11">
        <v>4.5</v>
      </c>
      <c r="P75" s="5"/>
      <c r="Q75" s="5"/>
      <c r="R75" s="2" t="s">
        <v>88</v>
      </c>
      <c r="S75" s="2" t="s">
        <v>77</v>
      </c>
      <c r="T75" s="2" t="s">
        <v>69</v>
      </c>
      <c r="U75" s="2" t="s">
        <v>70</v>
      </c>
      <c r="V75" s="2" t="s">
        <v>82</v>
      </c>
      <c r="W75" s="2" t="s">
        <v>81</v>
      </c>
      <c r="X75" s="2" t="s">
        <v>82</v>
      </c>
      <c r="Y75" s="2" t="s">
        <v>94</v>
      </c>
      <c r="Z75" s="2" t="s">
        <v>102</v>
      </c>
      <c r="AA75" s="2" t="s">
        <v>95</v>
      </c>
      <c r="AB75" s="2" t="s">
        <v>102</v>
      </c>
      <c r="AC75" s="2" t="s">
        <v>70</v>
      </c>
      <c r="AD75" s="2" t="s">
        <v>74</v>
      </c>
      <c r="AE75" s="2" t="s">
        <v>76</v>
      </c>
      <c r="AF75" s="2" t="s">
        <v>88</v>
      </c>
      <c r="AG75" s="4" t="s">
        <v>71</v>
      </c>
      <c r="AH75" s="4" t="s">
        <v>71</v>
      </c>
      <c r="AI75" s="4" t="s">
        <v>71</v>
      </c>
      <c r="AJ75" s="4" t="s">
        <v>81</v>
      </c>
      <c r="AK75" s="4" t="s">
        <v>80</v>
      </c>
      <c r="AL75" s="4" t="s">
        <v>84</v>
      </c>
      <c r="AM75" t="s">
        <v>336</v>
      </c>
      <c r="AN75" s="5">
        <f>(D75*3+E75*F75+G75*4+J75*3.5+K75*3+L75*M75+N75*O75+R75*2.5+S75*4.5+T75*5+U75*5+V75*5+W75*3.5+X75*5+Y75*3.5+Z75*2+AA75*2.5+AB75*3.5+AC75*3+AD75*3+AE75*2.5+AF75*2.5+AJ75*2.5+AK75*3+AL75*3+AM75*2)/(3+F75+4+3.5+3+M75+O75+2.5+4.5+5+5+5+3.5+5+3.5+2+2.5+3.5+3+3+2.5+2.5+2.5+3+3+2)</f>
        <v>78.40109289617486</v>
      </c>
      <c r="AO75" t="s">
        <v>124</v>
      </c>
      <c r="AP75" t="s">
        <v>125</v>
      </c>
      <c r="AS75">
        <f t="shared" si="5"/>
        <v>78.40109289617486</v>
      </c>
      <c r="AT75" s="18">
        <v>71</v>
      </c>
    </row>
    <row r="76" spans="1:46" ht="19.5" customHeight="1">
      <c r="A76" s="13" t="s">
        <v>310</v>
      </c>
      <c r="B76" t="s">
        <v>198</v>
      </c>
      <c r="C76" t="s">
        <v>199</v>
      </c>
      <c r="D76" s="2" t="s">
        <v>87</v>
      </c>
      <c r="E76" s="2" t="s">
        <v>68</v>
      </c>
      <c r="F76" s="11">
        <v>5</v>
      </c>
      <c r="G76" s="2" t="s">
        <v>82</v>
      </c>
      <c r="H76" s="5"/>
      <c r="I76" s="5"/>
      <c r="J76" s="2" t="s">
        <v>108</v>
      </c>
      <c r="K76" s="2" t="s">
        <v>70</v>
      </c>
      <c r="L76" s="2" t="s">
        <v>102</v>
      </c>
      <c r="M76" s="12">
        <v>5</v>
      </c>
      <c r="N76" s="2" t="s">
        <v>79</v>
      </c>
      <c r="O76" s="11">
        <v>4.5</v>
      </c>
      <c r="P76" s="5"/>
      <c r="Q76" s="5"/>
      <c r="R76" s="2" t="s">
        <v>101</v>
      </c>
      <c r="S76" s="2" t="s">
        <v>72</v>
      </c>
      <c r="T76" s="2" t="s">
        <v>103</v>
      </c>
      <c r="U76" s="2" t="s">
        <v>95</v>
      </c>
      <c r="V76" s="2" t="s">
        <v>83</v>
      </c>
      <c r="W76" s="2" t="s">
        <v>75</v>
      </c>
      <c r="X76" s="2" t="s">
        <v>79</v>
      </c>
      <c r="Y76" s="2" t="s">
        <v>85</v>
      </c>
      <c r="Z76" s="2" t="s">
        <v>62</v>
      </c>
      <c r="AA76" s="2" t="s">
        <v>75</v>
      </c>
      <c r="AB76" s="2" t="s">
        <v>74</v>
      </c>
      <c r="AC76" s="2" t="s">
        <v>81</v>
      </c>
      <c r="AD76" s="2" t="s">
        <v>74</v>
      </c>
      <c r="AE76" s="2" t="s">
        <v>76</v>
      </c>
      <c r="AF76" s="2" t="s">
        <v>102</v>
      </c>
      <c r="AG76" s="7" t="s">
        <v>71</v>
      </c>
      <c r="AH76" s="7" t="s">
        <v>71</v>
      </c>
      <c r="AI76" s="7" t="s">
        <v>71</v>
      </c>
      <c r="AJ76" s="7" t="s">
        <v>77</v>
      </c>
      <c r="AK76" s="7" t="s">
        <v>85</v>
      </c>
      <c r="AL76" s="7" t="s">
        <v>63</v>
      </c>
      <c r="AM76" t="s">
        <v>285</v>
      </c>
      <c r="AN76" s="5">
        <f>(D76*3+E76*F76+G76*4+J76*3.5+K76*3+L76*M76+N76*O76+R76*2.5+S76*4.5+T76*5+U76*5+V76*5+W76*3.5+X76*5+Y76*3.5+Z76*2+AA76*2.5+AB76*3.5+AC76*3+AD76*3+AE76*2.5+AF76*2.5+AJ76*2.5+AK76*3+AL76*3+AM76*2)/(3+F76+4+3.5+3+M76+O76+2.5+4.5+5+5+5+3.5+5+3.5+2+2.5+3.5+3+3+2.5+2.5+2.5+3+3+2)</f>
        <v>78.11584699453552</v>
      </c>
      <c r="AO76" t="s">
        <v>198</v>
      </c>
      <c r="AP76" t="s">
        <v>199</v>
      </c>
      <c r="AS76">
        <f t="shared" si="5"/>
        <v>78.11584699453552</v>
      </c>
      <c r="AT76" s="18">
        <v>72</v>
      </c>
    </row>
    <row r="77" spans="1:46" ht="19.5" customHeight="1">
      <c r="A77" s="13" t="s">
        <v>312</v>
      </c>
      <c r="B77" t="s">
        <v>306</v>
      </c>
      <c r="C77" t="s">
        <v>307</v>
      </c>
      <c r="D77" s="2" t="s">
        <v>80</v>
      </c>
      <c r="E77" t="s">
        <v>88</v>
      </c>
      <c r="F77" s="11">
        <v>5</v>
      </c>
      <c r="G77" s="2" t="s">
        <v>101</v>
      </c>
      <c r="H77" t="s">
        <v>71</v>
      </c>
      <c r="I77" t="s">
        <v>71</v>
      </c>
      <c r="J77" s="2" t="s">
        <v>75</v>
      </c>
      <c r="K77" s="2" t="s">
        <v>80</v>
      </c>
      <c r="L77" t="s">
        <v>85</v>
      </c>
      <c r="M77" s="12">
        <v>6.5</v>
      </c>
      <c r="N77" s="2" t="s">
        <v>95</v>
      </c>
      <c r="O77" s="11">
        <v>4.5</v>
      </c>
      <c r="P77" t="s">
        <v>71</v>
      </c>
      <c r="Q77" t="s">
        <v>71</v>
      </c>
      <c r="R77" s="2" t="s">
        <v>80</v>
      </c>
      <c r="S77" s="2" t="s">
        <v>62</v>
      </c>
      <c r="T77" s="2" t="s">
        <v>83</v>
      </c>
      <c r="U77" s="2" t="s">
        <v>90</v>
      </c>
      <c r="V77" s="2" t="s">
        <v>62</v>
      </c>
      <c r="W77" s="2" t="s">
        <v>80</v>
      </c>
      <c r="X77" s="2" t="s">
        <v>102</v>
      </c>
      <c r="Y77" s="2" t="s">
        <v>84</v>
      </c>
      <c r="Z77" s="2" t="s">
        <v>95</v>
      </c>
      <c r="AA77" s="2" t="s">
        <v>87</v>
      </c>
      <c r="AB77" s="2" t="s">
        <v>80</v>
      </c>
      <c r="AC77" s="2" t="s">
        <v>74</v>
      </c>
      <c r="AD77" s="2" t="s">
        <v>64</v>
      </c>
      <c r="AE77" s="2" t="s">
        <v>79</v>
      </c>
      <c r="AF77" s="2" t="s">
        <v>82</v>
      </c>
      <c r="AG77" s="7" t="s">
        <v>70</v>
      </c>
      <c r="AH77" s="7" t="s">
        <v>65</v>
      </c>
      <c r="AI77" s="7" t="s">
        <v>72</v>
      </c>
      <c r="AJ77" s="7" t="s">
        <v>71</v>
      </c>
      <c r="AK77" s="7" t="s">
        <v>71</v>
      </c>
      <c r="AL77" s="7" t="s">
        <v>71</v>
      </c>
      <c r="AM77" t="s">
        <v>119</v>
      </c>
      <c r="AN77" s="5">
        <f>(D77*3+E77*F77+G77*4+J77*3.5+K77*3+L77*M77+N77*O77+R77*2.5+S77*4.5+T77*5+U77*5+V77*5+W77*3.5+X77*5+Y77*3.5+Z77*2+AA77*2.5+AB77*3.5+AC77*3+AD77*3+AE77*2.5+AF77*2.5+AG77*2.5+AH77*3+AI77*3+AM77*2)/(3+F77+4+3.5+3+M77+O77+2.5+4.5+5+5+5+3.5+5+3.5+2+2.5+3.5+3+3+2.5+2.5+2.5+3+3+2)</f>
        <v>77.9741935483871</v>
      </c>
      <c r="AO77" t="s">
        <v>306</v>
      </c>
      <c r="AP77" t="s">
        <v>307</v>
      </c>
      <c r="AS77">
        <f t="shared" si="5"/>
        <v>77.9741935483871</v>
      </c>
      <c r="AT77" s="18">
        <v>73</v>
      </c>
    </row>
    <row r="78" spans="1:46" ht="19.5" customHeight="1">
      <c r="A78" s="13" t="s">
        <v>311</v>
      </c>
      <c r="B78" t="s">
        <v>214</v>
      </c>
      <c r="C78" t="s">
        <v>215</v>
      </c>
      <c r="D78" s="2" t="s">
        <v>75</v>
      </c>
      <c r="E78" s="2" t="s">
        <v>68</v>
      </c>
      <c r="F78" s="11">
        <v>5</v>
      </c>
      <c r="G78" s="2" t="s">
        <v>77</v>
      </c>
      <c r="H78" s="5"/>
      <c r="I78" s="5"/>
      <c r="J78" s="2" t="s">
        <v>68</v>
      </c>
      <c r="K78" s="2" t="s">
        <v>84</v>
      </c>
      <c r="L78" s="2" t="s">
        <v>103</v>
      </c>
      <c r="M78" s="12">
        <v>5</v>
      </c>
      <c r="N78" s="2" t="s">
        <v>70</v>
      </c>
      <c r="O78" s="11">
        <v>4.5</v>
      </c>
      <c r="P78" s="5"/>
      <c r="Q78" s="5"/>
      <c r="R78" s="2" t="s">
        <v>103</v>
      </c>
      <c r="S78" s="2" t="s">
        <v>86</v>
      </c>
      <c r="T78" s="2" t="s">
        <v>75</v>
      </c>
      <c r="U78" s="2" t="s">
        <v>89</v>
      </c>
      <c r="V78" s="2" t="s">
        <v>76</v>
      </c>
      <c r="W78" s="2" t="s">
        <v>72</v>
      </c>
      <c r="X78" s="2" t="s">
        <v>103</v>
      </c>
      <c r="Y78" s="2" t="s">
        <v>80</v>
      </c>
      <c r="Z78" s="2" t="s">
        <v>90</v>
      </c>
      <c r="AA78" s="2" t="s">
        <v>86</v>
      </c>
      <c r="AB78" s="2" t="s">
        <v>101</v>
      </c>
      <c r="AC78" s="2" t="s">
        <v>84</v>
      </c>
      <c r="AD78" s="2" t="s">
        <v>66</v>
      </c>
      <c r="AE78" s="2" t="s">
        <v>87</v>
      </c>
      <c r="AF78" s="2" t="s">
        <v>87</v>
      </c>
      <c r="AG78" s="4" t="s">
        <v>89</v>
      </c>
      <c r="AH78" s="4" t="s">
        <v>75</v>
      </c>
      <c r="AI78" s="4" t="s">
        <v>85</v>
      </c>
      <c r="AJ78" s="4" t="s">
        <v>71</v>
      </c>
      <c r="AK78" s="4" t="s">
        <v>71</v>
      </c>
      <c r="AL78" s="4" t="s">
        <v>71</v>
      </c>
      <c r="AM78" t="s">
        <v>358</v>
      </c>
      <c r="AN78" s="5">
        <f>(D78*3+E78*F78+G78*4+J78*3.5+K78*3+L78*M78+N78*O78+R78*2.5+S78*4.5+T78*5+U78*5+V78*5+W78*3.5+X78*5+Y78*3.5+Z78*2+AA78*2.5+AB78*3.5+AC78*3+AD78*3+AE78*2.5+AF78*2.5+AG78*2.5+AH78*3+AI78*3+AM78*2)/(3+F78+4+3.5+3+M78+O78+2.5+4.5+5+5+5+3.5+5+3.5+2+2.5+3.5+3+3+2.5+2.5+2.5+3+3+2)</f>
        <v>77.93661202185793</v>
      </c>
      <c r="AO78" t="s">
        <v>214</v>
      </c>
      <c r="AP78" t="s">
        <v>215</v>
      </c>
      <c r="AS78">
        <f t="shared" si="5"/>
        <v>77.93661202185793</v>
      </c>
      <c r="AT78" s="18">
        <v>74</v>
      </c>
    </row>
    <row r="79" spans="1:46" ht="19.5" customHeight="1">
      <c r="A79" s="13" t="s">
        <v>311</v>
      </c>
      <c r="B79" t="s">
        <v>232</v>
      </c>
      <c r="C79" t="s">
        <v>233</v>
      </c>
      <c r="D79" s="2" t="s">
        <v>70</v>
      </c>
      <c r="E79" s="2" t="s">
        <v>94</v>
      </c>
      <c r="F79" s="11">
        <v>5</v>
      </c>
      <c r="G79" s="2" t="s">
        <v>90</v>
      </c>
      <c r="H79" s="5"/>
      <c r="I79" s="5"/>
      <c r="J79" s="2" t="s">
        <v>62</v>
      </c>
      <c r="K79" s="2" t="s">
        <v>104</v>
      </c>
      <c r="L79" s="2" t="s">
        <v>100</v>
      </c>
      <c r="M79" s="12">
        <v>5</v>
      </c>
      <c r="N79" s="2" t="s">
        <v>90</v>
      </c>
      <c r="O79" s="11">
        <v>4.5</v>
      </c>
      <c r="P79" s="5"/>
      <c r="Q79" s="5"/>
      <c r="R79" s="2" t="s">
        <v>90</v>
      </c>
      <c r="S79" s="2" t="s">
        <v>87</v>
      </c>
      <c r="T79" s="2" t="s">
        <v>63</v>
      </c>
      <c r="U79" s="2" t="s">
        <v>77</v>
      </c>
      <c r="V79" s="2" t="s">
        <v>70</v>
      </c>
      <c r="W79" s="2" t="s">
        <v>65</v>
      </c>
      <c r="X79" s="2" t="s">
        <v>84</v>
      </c>
      <c r="Y79" s="2" t="s">
        <v>79</v>
      </c>
      <c r="Z79" s="2" t="s">
        <v>77</v>
      </c>
      <c r="AA79" s="2" t="s">
        <v>69</v>
      </c>
      <c r="AB79" s="2" t="s">
        <v>72</v>
      </c>
      <c r="AC79" s="2" t="s">
        <v>70</v>
      </c>
      <c r="AD79" s="2" t="s">
        <v>86</v>
      </c>
      <c r="AE79" s="2" t="s">
        <v>69</v>
      </c>
      <c r="AF79" s="2" t="s">
        <v>102</v>
      </c>
      <c r="AG79" s="4" t="s">
        <v>71</v>
      </c>
      <c r="AH79" s="4" t="s">
        <v>71</v>
      </c>
      <c r="AI79" s="4" t="s">
        <v>71</v>
      </c>
      <c r="AJ79" s="4" t="s">
        <v>86</v>
      </c>
      <c r="AK79" s="4" t="s">
        <v>81</v>
      </c>
      <c r="AL79" s="4" t="s">
        <v>99</v>
      </c>
      <c r="AM79" t="s">
        <v>342</v>
      </c>
      <c r="AN79" s="5">
        <f>(D79*3+E79*F79+G79*4+J79*3.5+K79*3+L79*M79+N79*O79+R79*2.5+S79*4.5+T79*5+U79*5+V79*5+W79*3.5+X79*5+Y79*3.5+Z79*2+AA79*2.5+AB79*3.5+AC79*3+AD79*3+AE79*2.5+AF79*2.5+AJ79*2.5+AK79*3+AL79*3+AM79*2)/(3+F79+4+3.5+3+M79+O79+2.5+4.5+5+5+5+3.5+5+3.5+2+2.5+3.5+3+3+2.5+2.5+2.5+3+3+2)</f>
        <v>77.77158469945356</v>
      </c>
      <c r="AO79" t="s">
        <v>232</v>
      </c>
      <c r="AP79" t="s">
        <v>233</v>
      </c>
      <c r="AS79">
        <f t="shared" si="5"/>
        <v>77.77158469945356</v>
      </c>
      <c r="AT79" s="18">
        <v>75</v>
      </c>
    </row>
    <row r="80" spans="1:46" ht="19.5" customHeight="1">
      <c r="A80" s="13" t="s">
        <v>312</v>
      </c>
      <c r="B80" t="s">
        <v>277</v>
      </c>
      <c r="C80" t="s">
        <v>278</v>
      </c>
      <c r="D80" s="2" t="s">
        <v>79</v>
      </c>
      <c r="E80" s="2" t="s">
        <v>70</v>
      </c>
      <c r="F80" s="11">
        <v>5</v>
      </c>
      <c r="G80" s="2" t="s">
        <v>80</v>
      </c>
      <c r="H80" t="s">
        <v>71</v>
      </c>
      <c r="I80" t="s">
        <v>71</v>
      </c>
      <c r="J80" s="2" t="s">
        <v>84</v>
      </c>
      <c r="K80" s="2" t="s">
        <v>80</v>
      </c>
      <c r="L80" s="2" t="s">
        <v>74</v>
      </c>
      <c r="M80" s="12">
        <v>5</v>
      </c>
      <c r="N80" t="s">
        <v>90</v>
      </c>
      <c r="O80" s="11">
        <v>6</v>
      </c>
      <c r="P80" t="s">
        <v>71</v>
      </c>
      <c r="Q80" t="s">
        <v>71</v>
      </c>
      <c r="R80" s="2" t="s">
        <v>78</v>
      </c>
      <c r="S80" s="2" t="s">
        <v>78</v>
      </c>
      <c r="T80" s="2" t="s">
        <v>101</v>
      </c>
      <c r="U80" s="2" t="s">
        <v>94</v>
      </c>
      <c r="V80" s="2" t="s">
        <v>77</v>
      </c>
      <c r="W80" s="2" t="s">
        <v>66</v>
      </c>
      <c r="X80" s="2" t="s">
        <v>101</v>
      </c>
      <c r="Y80" s="2" t="s">
        <v>99</v>
      </c>
      <c r="Z80" s="2" t="s">
        <v>62</v>
      </c>
      <c r="AA80" s="2" t="s">
        <v>74</v>
      </c>
      <c r="AB80" s="2" t="s">
        <v>85</v>
      </c>
      <c r="AC80" s="2" t="s">
        <v>81</v>
      </c>
      <c r="AD80" s="2" t="s">
        <v>81</v>
      </c>
      <c r="AE80" s="2" t="s">
        <v>62</v>
      </c>
      <c r="AF80" s="2" t="s">
        <v>89</v>
      </c>
      <c r="AG80" s="7" t="s">
        <v>84</v>
      </c>
      <c r="AH80" s="7" t="s">
        <v>61</v>
      </c>
      <c r="AI80" s="7" t="s">
        <v>72</v>
      </c>
      <c r="AJ80" s="7" t="s">
        <v>71</v>
      </c>
      <c r="AK80" s="7" t="s">
        <v>71</v>
      </c>
      <c r="AL80" s="7" t="s">
        <v>71</v>
      </c>
      <c r="AM80" t="s">
        <v>322</v>
      </c>
      <c r="AN80" s="5">
        <f>(D80*3+E80*F80+G80*4+J80*3.5+K80*3+L80*M80+N80*O80+R80*2.5+S80*4.5+T80*5+U80*5+V80*5+W80*3.5+X80*5+Y80*3.5+Z80*2+AA80*2.5+AB80*3.5+AC80*3+AD80*3+AE80*2.5+AF80*2.5+AG80*2.5+AH80*3+AI80*3+AM80*2)/(3+F80+4+3.5+3+M80+O80+2.5+4.5+5+5+5+3.5+5+3.5+2+2.5+3.5+3+3+2.5+2.5+2.5+3+3+2)</f>
        <v>77.25376344086023</v>
      </c>
      <c r="AO80" t="s">
        <v>277</v>
      </c>
      <c r="AP80" t="s">
        <v>278</v>
      </c>
      <c r="AS80">
        <f t="shared" si="5"/>
        <v>77.25376344086023</v>
      </c>
      <c r="AT80" s="18">
        <v>76</v>
      </c>
    </row>
    <row r="81" spans="1:46" ht="19.5" customHeight="1">
      <c r="A81" s="13" t="s">
        <v>311</v>
      </c>
      <c r="B81" t="s">
        <v>216</v>
      </c>
      <c r="C81" t="s">
        <v>217</v>
      </c>
      <c r="D81" s="2" t="s">
        <v>65</v>
      </c>
      <c r="E81" s="2" t="s">
        <v>88</v>
      </c>
      <c r="F81" s="11">
        <v>5</v>
      </c>
      <c r="G81" s="2" t="s">
        <v>95</v>
      </c>
      <c r="H81" s="5"/>
      <c r="I81" s="5"/>
      <c r="J81" s="2" t="s">
        <v>70</v>
      </c>
      <c r="K81" s="2" t="s">
        <v>99</v>
      </c>
      <c r="L81" s="2" t="s">
        <v>95</v>
      </c>
      <c r="M81" s="12">
        <v>5</v>
      </c>
      <c r="N81" s="2" t="s">
        <v>68</v>
      </c>
      <c r="O81" s="11">
        <v>4.5</v>
      </c>
      <c r="P81" s="5"/>
      <c r="Q81" s="5"/>
      <c r="R81" s="2" t="s">
        <v>81</v>
      </c>
      <c r="S81" s="2" t="s">
        <v>81</v>
      </c>
      <c r="T81" s="2" t="s">
        <v>95</v>
      </c>
      <c r="U81" s="2" t="s">
        <v>69</v>
      </c>
      <c r="V81" s="2" t="s">
        <v>88</v>
      </c>
      <c r="W81" s="2" t="s">
        <v>75</v>
      </c>
      <c r="X81" s="2" t="s">
        <v>68</v>
      </c>
      <c r="Y81" s="2" t="s">
        <v>90</v>
      </c>
      <c r="Z81" s="2" t="s">
        <v>88</v>
      </c>
      <c r="AA81" s="2" t="s">
        <v>72</v>
      </c>
      <c r="AB81" s="2" t="s">
        <v>70</v>
      </c>
      <c r="AC81" s="2" t="s">
        <v>64</v>
      </c>
      <c r="AD81" s="2" t="s">
        <v>63</v>
      </c>
      <c r="AE81" s="2" t="s">
        <v>69</v>
      </c>
      <c r="AF81" s="2" t="s">
        <v>79</v>
      </c>
      <c r="AG81" s="4" t="s">
        <v>71</v>
      </c>
      <c r="AH81" s="4" t="s">
        <v>71</v>
      </c>
      <c r="AI81" s="4" t="s">
        <v>71</v>
      </c>
      <c r="AJ81" s="4" t="s">
        <v>74</v>
      </c>
      <c r="AK81" s="4" t="s">
        <v>81</v>
      </c>
      <c r="AL81" s="4" t="s">
        <v>74</v>
      </c>
      <c r="AM81" t="s">
        <v>324</v>
      </c>
      <c r="AN81" s="5">
        <f>(D81*3+E81*F81+G81*4+J81*3.5+K81*3+L81*M81+N81*O81+R81*2.5+S81*4.5+T81*5+U81*5+V81*5+W81*3.5+X81*5+Y81*3.5+Z81*2+AA81*2.5+AB81*3.5+AC81*3+AD81*3+AE81*2.5+AF81*2.5+AJ81*2.5+AK81*3+AL81*3+AM81*2)/(3+F81+4+3.5+3+M81+O81+2.5+4.5+5+5+5+3.5+5+3.5+2+2.5+3.5+3+3+2.5+2.5+2.5+3+3+2)</f>
        <v>77.07103825136612</v>
      </c>
      <c r="AO81" t="s">
        <v>216</v>
      </c>
      <c r="AP81" t="s">
        <v>217</v>
      </c>
      <c r="AS81">
        <f t="shared" si="5"/>
        <v>77.07103825136612</v>
      </c>
      <c r="AT81" s="18">
        <v>77</v>
      </c>
    </row>
    <row r="82" spans="1:46" ht="19.5" customHeight="1">
      <c r="A82" s="13" t="s">
        <v>310</v>
      </c>
      <c r="B82" t="s">
        <v>188</v>
      </c>
      <c r="C82" t="s">
        <v>189</v>
      </c>
      <c r="D82" s="2" t="s">
        <v>75</v>
      </c>
      <c r="E82" s="2" t="s">
        <v>72</v>
      </c>
      <c r="F82" s="11">
        <v>5</v>
      </c>
      <c r="G82" s="2" t="s">
        <v>64</v>
      </c>
      <c r="H82" s="5"/>
      <c r="I82" s="5"/>
      <c r="J82" s="2" t="s">
        <v>94</v>
      </c>
      <c r="K82" s="2" t="s">
        <v>90</v>
      </c>
      <c r="L82" s="2" t="s">
        <v>70</v>
      </c>
      <c r="M82" s="12">
        <v>5</v>
      </c>
      <c r="N82" s="2" t="s">
        <v>86</v>
      </c>
      <c r="O82" s="11">
        <v>4.5</v>
      </c>
      <c r="P82" s="5"/>
      <c r="Q82" s="5"/>
      <c r="R82" s="2" t="s">
        <v>79</v>
      </c>
      <c r="S82" s="2" t="s">
        <v>88</v>
      </c>
      <c r="T82" s="2" t="s">
        <v>63</v>
      </c>
      <c r="U82" s="2" t="s">
        <v>61</v>
      </c>
      <c r="V82" s="2" t="s">
        <v>90</v>
      </c>
      <c r="W82" s="2" t="s">
        <v>95</v>
      </c>
      <c r="X82" s="2" t="s">
        <v>110</v>
      </c>
      <c r="Y82" s="2" t="s">
        <v>90</v>
      </c>
      <c r="Z82" s="2" t="s">
        <v>84</v>
      </c>
      <c r="AA82" s="2" t="s">
        <v>79</v>
      </c>
      <c r="AB82" s="2" t="s">
        <v>94</v>
      </c>
      <c r="AC82" s="2" t="s">
        <v>87</v>
      </c>
      <c r="AD82" s="2" t="s">
        <v>72</v>
      </c>
      <c r="AE82" s="2" t="s">
        <v>76</v>
      </c>
      <c r="AF82" s="2" t="s">
        <v>102</v>
      </c>
      <c r="AG82" s="7" t="s">
        <v>71</v>
      </c>
      <c r="AH82" s="7" t="s">
        <v>71</v>
      </c>
      <c r="AI82" s="7" t="s">
        <v>71</v>
      </c>
      <c r="AJ82" s="7" t="s">
        <v>65</v>
      </c>
      <c r="AK82" s="7" t="s">
        <v>70</v>
      </c>
      <c r="AL82" s="7" t="s">
        <v>77</v>
      </c>
      <c r="AM82" t="s">
        <v>348</v>
      </c>
      <c r="AN82" s="5">
        <f>(D82*3+E82*F82+G82*4+J82*3.5+K82*3+L82*M82+N82*O82+R82*2.5+S82*4.5+T82*5+U82*5+V82*5+W82*3.5+X82*5+Y82*3.5+Z82*2+AA82*2.5+AB82*3.5+AC82*3+AD82*3+AE82*2.5+AF82*2.5+AJ82*2.5+AK82*3+AL82*3+AM82*2)/(3+F82+4+3.5+3+M82+O82+2.5+4.5+5+5+5+3.5+5+3.5+2+2.5+3.5+3+3+2.5+2.5+2.5+3+3+2)</f>
        <v>76.84918032786885</v>
      </c>
      <c r="AO82" t="s">
        <v>188</v>
      </c>
      <c r="AP82" t="s">
        <v>189</v>
      </c>
      <c r="AS82">
        <f t="shared" si="5"/>
        <v>76.84918032786885</v>
      </c>
      <c r="AT82" s="18">
        <v>78</v>
      </c>
    </row>
    <row r="83" spans="1:46" ht="19.5" customHeight="1">
      <c r="A83" s="13" t="s">
        <v>312</v>
      </c>
      <c r="B83" t="s">
        <v>273</v>
      </c>
      <c r="C83" t="s">
        <v>274</v>
      </c>
      <c r="D83" s="2" t="s">
        <v>84</v>
      </c>
      <c r="E83" t="s">
        <v>64</v>
      </c>
      <c r="F83" s="11">
        <v>5.5</v>
      </c>
      <c r="G83" s="2" t="s">
        <v>71</v>
      </c>
      <c r="H83" t="s">
        <v>70</v>
      </c>
      <c r="I83" t="s">
        <v>64</v>
      </c>
      <c r="J83" s="2" t="s">
        <v>90</v>
      </c>
      <c r="K83" s="2" t="s">
        <v>84</v>
      </c>
      <c r="L83" t="s">
        <v>74</v>
      </c>
      <c r="M83" s="12">
        <v>5.5</v>
      </c>
      <c r="N83" s="2" t="s">
        <v>85</v>
      </c>
      <c r="O83" s="11">
        <v>4.5</v>
      </c>
      <c r="P83" t="s">
        <v>71</v>
      </c>
      <c r="Q83" t="s">
        <v>71</v>
      </c>
      <c r="R83" s="2" t="s">
        <v>69</v>
      </c>
      <c r="S83" s="2" t="s">
        <v>80</v>
      </c>
      <c r="T83" s="2" t="s">
        <v>94</v>
      </c>
      <c r="U83" s="2" t="s">
        <v>68</v>
      </c>
      <c r="V83" s="2" t="s">
        <v>85</v>
      </c>
      <c r="W83" s="2" t="s">
        <v>80</v>
      </c>
      <c r="X83" s="2" t="s">
        <v>102</v>
      </c>
      <c r="Y83" s="2" t="s">
        <v>95</v>
      </c>
      <c r="Z83" s="2" t="s">
        <v>102</v>
      </c>
      <c r="AA83" s="2" t="s">
        <v>74</v>
      </c>
      <c r="AB83" s="2" t="s">
        <v>88</v>
      </c>
      <c r="AC83" s="2" t="s">
        <v>74</v>
      </c>
      <c r="AD83" s="2" t="s">
        <v>89</v>
      </c>
      <c r="AE83" s="2" t="s">
        <v>84</v>
      </c>
      <c r="AF83" s="2" t="s">
        <v>78</v>
      </c>
      <c r="AG83" s="7" t="s">
        <v>71</v>
      </c>
      <c r="AH83" s="7" t="s">
        <v>71</v>
      </c>
      <c r="AI83" s="7" t="s">
        <v>71</v>
      </c>
      <c r="AJ83" s="7" t="s">
        <v>70</v>
      </c>
      <c r="AK83" s="7" t="s">
        <v>77</v>
      </c>
      <c r="AL83" s="7" t="s">
        <v>84</v>
      </c>
      <c r="AM83" t="s">
        <v>79</v>
      </c>
      <c r="AN83" s="5">
        <f>(D83*3+E83*F83+H83*4.5+I83*3.5+J83*3.5+K83*3+L83*M83+N83*O83+R83*2.5+S83*4.5+T83*5+U83*5+V83*5+W83*3.5+X83*5+Y83*3.5+Z83*2+AA83*2.5+AB83*3.5+AC83*3+AD83*3+AE83*2.5+AF83*2.5+AJ83*2.5+AK83*3+AL83*3+AM83*2)/(3+F83+4.5+3.5+3.5+3+M83+O83+2.5+4.5+5+5+5+3.5+5+3.5+2+2.5+3.5+3+3+2.5+2.5+2.5+3+3+2)</f>
        <v>76.72020725388602</v>
      </c>
      <c r="AO83" t="s">
        <v>273</v>
      </c>
      <c r="AP83" t="s">
        <v>274</v>
      </c>
      <c r="AS83">
        <f t="shared" si="5"/>
        <v>76.72020725388602</v>
      </c>
      <c r="AT83" s="18">
        <v>79</v>
      </c>
    </row>
    <row r="84" spans="1:46" ht="19.5" customHeight="1">
      <c r="A84" s="13" t="s">
        <v>309</v>
      </c>
      <c r="B84" t="s">
        <v>162</v>
      </c>
      <c r="C84" t="s">
        <v>163</v>
      </c>
      <c r="D84" s="2" t="s">
        <v>95</v>
      </c>
      <c r="E84" s="2" t="s">
        <v>82</v>
      </c>
      <c r="F84" s="11">
        <v>5</v>
      </c>
      <c r="G84" s="2" t="s">
        <v>94</v>
      </c>
      <c r="H84" s="5"/>
      <c r="I84" s="5"/>
      <c r="J84" s="2" t="s">
        <v>70</v>
      </c>
      <c r="K84" s="2" t="s">
        <v>95</v>
      </c>
      <c r="L84" s="2" t="s">
        <v>80</v>
      </c>
      <c r="M84" s="12">
        <v>5</v>
      </c>
      <c r="N84" s="2" t="s">
        <v>85</v>
      </c>
      <c r="O84" s="11">
        <v>4.5</v>
      </c>
      <c r="P84" s="5"/>
      <c r="Q84" s="5"/>
      <c r="R84" s="2" t="s">
        <v>90</v>
      </c>
      <c r="S84" s="2" t="s">
        <v>62</v>
      </c>
      <c r="T84" s="2" t="s">
        <v>102</v>
      </c>
      <c r="U84" s="2" t="s">
        <v>88</v>
      </c>
      <c r="V84" s="2" t="s">
        <v>61</v>
      </c>
      <c r="W84" s="2" t="s">
        <v>72</v>
      </c>
      <c r="X84" s="2" t="s">
        <v>77</v>
      </c>
      <c r="Y84" s="2" t="s">
        <v>94</v>
      </c>
      <c r="Z84" s="2" t="s">
        <v>104</v>
      </c>
      <c r="AA84" s="2" t="s">
        <v>89</v>
      </c>
      <c r="AB84" s="2" t="s">
        <v>79</v>
      </c>
      <c r="AC84" s="2" t="s">
        <v>83</v>
      </c>
      <c r="AD84" s="2" t="s">
        <v>117</v>
      </c>
      <c r="AE84" s="2" t="s">
        <v>85</v>
      </c>
      <c r="AF84" s="2" t="s">
        <v>103</v>
      </c>
      <c r="AG84" s="4" t="s">
        <v>71</v>
      </c>
      <c r="AH84" s="4" t="s">
        <v>71</v>
      </c>
      <c r="AI84" s="4" t="s">
        <v>71</v>
      </c>
      <c r="AJ84" s="4" t="s">
        <v>85</v>
      </c>
      <c r="AK84" s="4" t="s">
        <v>70</v>
      </c>
      <c r="AL84" s="4" t="s">
        <v>61</v>
      </c>
      <c r="AM84" t="s">
        <v>345</v>
      </c>
      <c r="AN84" s="5">
        <f>(D84*3+E84*F84+G84*4+J84*3.5+K84*3+L84*M84+N84*O84+R84*2.5+S84*4.5+T84*5+U84*5+V84*5+W84*3.5+X84*5+Y84*3.5+Z84*2+AA84*2.5+AB84*3.5+AC84*3+AD84*3+AE84*2.5+AF84*2.5+AJ84*2.5+AK84*3+AL84*3+AM84*2)/(3+F84+4+3.5+3+M84+O84+2.5+4.5+5+5+5+3.5+5+3.5+2+2.5+3.5+3+3+2.5+2.5+2.5+3+3+2)</f>
        <v>76.67650273224044</v>
      </c>
      <c r="AO84" t="s">
        <v>162</v>
      </c>
      <c r="AP84" t="s">
        <v>163</v>
      </c>
      <c r="AS84">
        <f t="shared" si="5"/>
        <v>76.67650273224044</v>
      </c>
      <c r="AT84" s="18">
        <v>80</v>
      </c>
    </row>
    <row r="85" spans="1:46" ht="19.5" customHeight="1">
      <c r="A85" s="13" t="s">
        <v>308</v>
      </c>
      <c r="B85" t="s">
        <v>131</v>
      </c>
      <c r="C85" t="s">
        <v>132</v>
      </c>
      <c r="D85" s="2" t="s">
        <v>89</v>
      </c>
      <c r="E85" s="2" t="s">
        <v>88</v>
      </c>
      <c r="F85" s="11">
        <v>5</v>
      </c>
      <c r="G85" s="2" t="s">
        <v>89</v>
      </c>
      <c r="H85" s="5"/>
      <c r="I85" s="5"/>
      <c r="J85" s="2" t="s">
        <v>95</v>
      </c>
      <c r="K85" s="2" t="s">
        <v>84</v>
      </c>
      <c r="L85" s="2" t="s">
        <v>94</v>
      </c>
      <c r="M85" s="12">
        <v>5</v>
      </c>
      <c r="N85" s="2" t="s">
        <v>85</v>
      </c>
      <c r="O85" s="11">
        <v>4.5</v>
      </c>
      <c r="P85" s="5"/>
      <c r="Q85" s="5"/>
      <c r="R85" s="2" t="s">
        <v>74</v>
      </c>
      <c r="S85" s="2" t="s">
        <v>85</v>
      </c>
      <c r="T85" s="2" t="s">
        <v>82</v>
      </c>
      <c r="U85" s="2" t="s">
        <v>83</v>
      </c>
      <c r="V85" s="2" t="s">
        <v>62</v>
      </c>
      <c r="W85" s="2" t="s">
        <v>81</v>
      </c>
      <c r="X85" s="2" t="s">
        <v>69</v>
      </c>
      <c r="Y85" s="2" t="s">
        <v>90</v>
      </c>
      <c r="Z85" s="2" t="s">
        <v>80</v>
      </c>
      <c r="AA85" s="2" t="s">
        <v>95</v>
      </c>
      <c r="AB85" s="2" t="s">
        <v>89</v>
      </c>
      <c r="AC85" s="2" t="s">
        <v>66</v>
      </c>
      <c r="AD85" s="2" t="s">
        <v>116</v>
      </c>
      <c r="AE85" s="2" t="s">
        <v>89</v>
      </c>
      <c r="AF85" s="2" t="s">
        <v>102</v>
      </c>
      <c r="AG85" s="4" t="s">
        <v>71</v>
      </c>
      <c r="AH85" s="4" t="s">
        <v>71</v>
      </c>
      <c r="AI85" s="4" t="s">
        <v>71</v>
      </c>
      <c r="AJ85" s="4" t="s">
        <v>75</v>
      </c>
      <c r="AK85" s="4" t="s">
        <v>85</v>
      </c>
      <c r="AL85" s="4" t="s">
        <v>70</v>
      </c>
      <c r="AM85" t="s">
        <v>339</v>
      </c>
      <c r="AN85" s="5">
        <f>(D85*3+E85*F85+G85*4+J85*3.5+K85*3+L85*M85+N85*O85+R85*2.5+S85*4.5+T85*5+U85*5+V85*5+W85*3.5+X85*5+Y85*3.5+Z85*2+AA85*2.5+AB85*3.5+AC85*3+AD85*3+AE85*2.5+AF85*2.5+AJ85*2.5+AK85*3+AL85*3+AM85*2)/(3+F85+4+3.5+3+M85+O85+2.5+4.5+5+5+5+3.5+5+3.5+2+2.5+3.5+3+3+2.5+2.5+2.5+3+3+2)</f>
        <v>76.08196721311475</v>
      </c>
      <c r="AO85" t="s">
        <v>131</v>
      </c>
      <c r="AP85" t="s">
        <v>132</v>
      </c>
      <c r="AS85">
        <f t="shared" si="5"/>
        <v>76.08196721311475</v>
      </c>
      <c r="AT85" s="18">
        <v>81</v>
      </c>
    </row>
    <row r="86" spans="1:46" ht="19.5" customHeight="1">
      <c r="A86" s="13" t="s">
        <v>312</v>
      </c>
      <c r="B86" t="s">
        <v>304</v>
      </c>
      <c r="C86" t="s">
        <v>305</v>
      </c>
      <c r="D86" s="2" t="s">
        <v>84</v>
      </c>
      <c r="E86" t="s">
        <v>68</v>
      </c>
      <c r="F86" s="11">
        <v>5</v>
      </c>
      <c r="G86" s="2" t="s">
        <v>84</v>
      </c>
      <c r="H86" t="s">
        <v>71</v>
      </c>
      <c r="I86" t="s">
        <v>71</v>
      </c>
      <c r="J86" s="2" t="s">
        <v>79</v>
      </c>
      <c r="K86" s="2" t="s">
        <v>90</v>
      </c>
      <c r="L86" t="s">
        <v>104</v>
      </c>
      <c r="M86" s="12">
        <v>6.5</v>
      </c>
      <c r="N86" s="2" t="s">
        <v>77</v>
      </c>
      <c r="O86" s="11">
        <v>4.5</v>
      </c>
      <c r="P86" t="s">
        <v>71</v>
      </c>
      <c r="Q86" t="s">
        <v>71</v>
      </c>
      <c r="R86" s="2" t="s">
        <v>88</v>
      </c>
      <c r="S86" s="2" t="s">
        <v>63</v>
      </c>
      <c r="T86" s="2" t="s">
        <v>79</v>
      </c>
      <c r="U86" s="2" t="s">
        <v>78</v>
      </c>
      <c r="V86" s="2" t="s">
        <v>152</v>
      </c>
      <c r="W86" s="2" t="s">
        <v>61</v>
      </c>
      <c r="X86" s="2" t="s">
        <v>62</v>
      </c>
      <c r="Y86" s="2" t="s">
        <v>64</v>
      </c>
      <c r="Z86" s="2" t="s">
        <v>86</v>
      </c>
      <c r="AA86" s="2" t="s">
        <v>86</v>
      </c>
      <c r="AB86" s="2" t="s">
        <v>61</v>
      </c>
      <c r="AC86" s="2" t="s">
        <v>72</v>
      </c>
      <c r="AD86" s="2" t="s">
        <v>75</v>
      </c>
      <c r="AE86" s="2" t="s">
        <v>80</v>
      </c>
      <c r="AF86" s="2" t="s">
        <v>84</v>
      </c>
      <c r="AG86" s="7" t="s">
        <v>71</v>
      </c>
      <c r="AH86" s="7" t="s">
        <v>71</v>
      </c>
      <c r="AI86" s="7" t="s">
        <v>71</v>
      </c>
      <c r="AJ86" s="7" t="s">
        <v>77</v>
      </c>
      <c r="AK86" s="7" t="s">
        <v>85</v>
      </c>
      <c r="AL86" s="7" t="s">
        <v>86</v>
      </c>
      <c r="AM86" t="s">
        <v>333</v>
      </c>
      <c r="AN86" s="5">
        <f>(D86*3+E86*F86+G86*4+J86*3.5+K86*3+L86*M86+N86*O86+R86*2.5+S86*4.5+T86*5+U86*5+V86*5+W86*3.5+X86*5+Y86*3.5+Z86*2+AA86*2.5+AB86*3.5+AC86*3+AD86*3+AE86*2.5+AF86*2.5+AJ86*2.5+AK86*3+AL86*3+AM86*2)/(3+F86+4+3.5+3+M86+O86+2.5+4.5+5+5+5+3.5+5+3.5+2+2.5+3.5+3+3+2.5+2.5+2.5+3+3+2)</f>
        <v>76.06881720430107</v>
      </c>
      <c r="AO86" t="s">
        <v>304</v>
      </c>
      <c r="AP86" t="s">
        <v>305</v>
      </c>
      <c r="AS86">
        <f t="shared" si="5"/>
        <v>76.06881720430107</v>
      </c>
      <c r="AT86" s="18">
        <v>82</v>
      </c>
    </row>
    <row r="87" spans="1:46" ht="19.5" customHeight="1">
      <c r="A87" s="13" t="s">
        <v>309</v>
      </c>
      <c r="B87" t="s">
        <v>158</v>
      </c>
      <c r="C87" t="s">
        <v>159</v>
      </c>
      <c r="D87" s="2" t="s">
        <v>79</v>
      </c>
      <c r="E87" s="2" t="s">
        <v>65</v>
      </c>
      <c r="F87" s="11">
        <v>5</v>
      </c>
      <c r="G87" s="2" t="s">
        <v>66</v>
      </c>
      <c r="H87" s="5"/>
      <c r="I87" s="5"/>
      <c r="J87" s="2" t="s">
        <v>69</v>
      </c>
      <c r="K87" s="2" t="s">
        <v>102</v>
      </c>
      <c r="L87" s="2" t="s">
        <v>74</v>
      </c>
      <c r="M87" s="12">
        <v>5</v>
      </c>
      <c r="N87" s="2" t="s">
        <v>69</v>
      </c>
      <c r="O87" s="11">
        <v>4.5</v>
      </c>
      <c r="P87" s="5"/>
      <c r="Q87" s="5"/>
      <c r="R87" s="2" t="s">
        <v>68</v>
      </c>
      <c r="S87" s="2" t="s">
        <v>85</v>
      </c>
      <c r="T87" s="2" t="s">
        <v>88</v>
      </c>
      <c r="U87" s="2" t="s">
        <v>70</v>
      </c>
      <c r="V87" s="2" t="s">
        <v>75</v>
      </c>
      <c r="W87" s="2" t="s">
        <v>72</v>
      </c>
      <c r="X87" s="2" t="s">
        <v>102</v>
      </c>
      <c r="Y87" s="2" t="s">
        <v>70</v>
      </c>
      <c r="Z87" s="2" t="s">
        <v>99</v>
      </c>
      <c r="AA87" s="2" t="s">
        <v>89</v>
      </c>
      <c r="AB87" s="2" t="s">
        <v>95</v>
      </c>
      <c r="AC87" s="2" t="s">
        <v>94</v>
      </c>
      <c r="AD87" s="2" t="s">
        <v>89</v>
      </c>
      <c r="AE87" s="2" t="s">
        <v>65</v>
      </c>
      <c r="AF87" s="2" t="s">
        <v>102</v>
      </c>
      <c r="AG87" s="4" t="s">
        <v>81</v>
      </c>
      <c r="AH87" s="4" t="s">
        <v>83</v>
      </c>
      <c r="AI87" s="4" t="s">
        <v>77</v>
      </c>
      <c r="AJ87" s="4" t="s">
        <v>71</v>
      </c>
      <c r="AK87" s="4" t="s">
        <v>71</v>
      </c>
      <c r="AL87" s="4" t="s">
        <v>71</v>
      </c>
      <c r="AM87" t="s">
        <v>327</v>
      </c>
      <c r="AN87" s="5">
        <f>(D87*3+E87*F87+G87*4+J87*3.5+K87*3+L87*M87+N87*O87+R87*2.5+S87*4.5+T87*5+U87*5+V87*5+W87*3.5+X87*5+Y87*3.5+Z87*2+AA87*2.5+AB87*3.5+AC87*3+AD87*3+AE87*2.5+AF87*2.5+AG87*2.5+AH87*3+AI87*3+AM87*2)/(3+F87+4+3.5+3+M87+O87+2.5+4.5+5+5+5+3.5+5+3.5+2+2.5+3.5+3+3+2.5+2.5+2.5+3+3+2)</f>
        <v>75.60546448087432</v>
      </c>
      <c r="AO87" t="s">
        <v>158</v>
      </c>
      <c r="AP87" t="s">
        <v>159</v>
      </c>
      <c r="AS87">
        <f t="shared" si="5"/>
        <v>75.60546448087432</v>
      </c>
      <c r="AT87" s="18">
        <v>83</v>
      </c>
    </row>
    <row r="88" spans="1:46" ht="19.5" customHeight="1">
      <c r="A88" s="13" t="s">
        <v>311</v>
      </c>
      <c r="B88" t="s">
        <v>210</v>
      </c>
      <c r="C88" t="s">
        <v>211</v>
      </c>
      <c r="D88" s="2" t="s">
        <v>86</v>
      </c>
      <c r="E88" s="2" t="s">
        <v>101</v>
      </c>
      <c r="F88" s="11">
        <v>5</v>
      </c>
      <c r="G88" s="2" t="s">
        <v>99</v>
      </c>
      <c r="H88" s="5"/>
      <c r="I88" s="5"/>
      <c r="J88" s="2" t="s">
        <v>95</v>
      </c>
      <c r="K88" s="2" t="s">
        <v>80</v>
      </c>
      <c r="L88" s="2" t="s">
        <v>95</v>
      </c>
      <c r="M88" s="12">
        <v>5</v>
      </c>
      <c r="N88" s="2" t="s">
        <v>69</v>
      </c>
      <c r="O88" s="11">
        <v>4.5</v>
      </c>
      <c r="P88" s="5"/>
      <c r="Q88" s="5"/>
      <c r="R88" s="2" t="s">
        <v>85</v>
      </c>
      <c r="S88" s="2" t="s">
        <v>62</v>
      </c>
      <c r="T88" s="2" t="s">
        <v>101</v>
      </c>
      <c r="U88" s="2" t="s">
        <v>108</v>
      </c>
      <c r="V88" s="2" t="s">
        <v>78</v>
      </c>
      <c r="W88" s="2" t="s">
        <v>75</v>
      </c>
      <c r="X88" s="2" t="s">
        <v>85</v>
      </c>
      <c r="Y88" s="2" t="s">
        <v>68</v>
      </c>
      <c r="Z88" s="2" t="s">
        <v>82</v>
      </c>
      <c r="AA88" s="2" t="s">
        <v>61</v>
      </c>
      <c r="AB88" s="2" t="s">
        <v>64</v>
      </c>
      <c r="AC88" s="2" t="s">
        <v>83</v>
      </c>
      <c r="AD88" s="2" t="s">
        <v>153</v>
      </c>
      <c r="AE88" s="2" t="s">
        <v>78</v>
      </c>
      <c r="AF88" s="2" t="s">
        <v>70</v>
      </c>
      <c r="AG88" s="4" t="s">
        <v>71</v>
      </c>
      <c r="AH88" s="4" t="s">
        <v>71</v>
      </c>
      <c r="AI88" s="4" t="s">
        <v>71</v>
      </c>
      <c r="AJ88" s="4" t="s">
        <v>64</v>
      </c>
      <c r="AK88" s="4" t="s">
        <v>64</v>
      </c>
      <c r="AL88" s="4" t="s">
        <v>64</v>
      </c>
      <c r="AM88" t="s">
        <v>348</v>
      </c>
      <c r="AN88" s="5">
        <f>(D88*3+E88*F88+G88*4+J88*3.5+K88*3+L88*M88+N88*O88+R88*2.5+S88*4.5+T88*5+U88*5+V88*5+W88*3.5+X88*5+Y88*3.5+Z88*2+AA88*2.5+AB88*3.5+AC88*3+AD88*3+AE88*2.5+AF88*2.5+AJ88*2.5+AK88*3+AL88*3+AM88*2)/(3+F88+4+3.5+3+M88+O88+2.5+4.5+5+5+5+3.5+5+3.5+2+2.5+3.5+3+3+2.5+2.5+2.5+3+3+2)</f>
        <v>75.4448087431694</v>
      </c>
      <c r="AO88" t="s">
        <v>210</v>
      </c>
      <c r="AP88" t="s">
        <v>211</v>
      </c>
      <c r="AS88">
        <f t="shared" si="5"/>
        <v>75.4448087431694</v>
      </c>
      <c r="AT88" s="18">
        <v>84</v>
      </c>
    </row>
    <row r="89" spans="1:46" ht="19.5" customHeight="1">
      <c r="A89" s="13" t="s">
        <v>311</v>
      </c>
      <c r="B89" t="s">
        <v>234</v>
      </c>
      <c r="C89" t="s">
        <v>235</v>
      </c>
      <c r="D89" s="2" t="s">
        <v>88</v>
      </c>
      <c r="E89" s="2" t="s">
        <v>80</v>
      </c>
      <c r="F89" s="11">
        <v>5</v>
      </c>
      <c r="G89" s="2" t="s">
        <v>65</v>
      </c>
      <c r="H89" s="5"/>
      <c r="I89" s="5"/>
      <c r="J89" s="2" t="s">
        <v>64</v>
      </c>
      <c r="K89" s="2" t="s">
        <v>82</v>
      </c>
      <c r="L89" s="2" t="s">
        <v>74</v>
      </c>
      <c r="M89" s="12">
        <v>5</v>
      </c>
      <c r="N89" s="2" t="s">
        <v>77</v>
      </c>
      <c r="O89" s="11">
        <v>4.5</v>
      </c>
      <c r="P89" s="5"/>
      <c r="Q89" s="5"/>
      <c r="R89" s="2" t="s">
        <v>63</v>
      </c>
      <c r="S89" s="2" t="s">
        <v>84</v>
      </c>
      <c r="T89" s="2" t="s">
        <v>79</v>
      </c>
      <c r="U89" s="2" t="s">
        <v>78</v>
      </c>
      <c r="V89" s="2" t="s">
        <v>86</v>
      </c>
      <c r="W89" s="2" t="s">
        <v>89</v>
      </c>
      <c r="X89" s="2" t="s">
        <v>80</v>
      </c>
      <c r="Y89" s="2" t="s">
        <v>89</v>
      </c>
      <c r="Z89" s="2" t="s">
        <v>95</v>
      </c>
      <c r="AA89" s="2" t="s">
        <v>77</v>
      </c>
      <c r="AB89" s="2" t="s">
        <v>90</v>
      </c>
      <c r="AC89" s="2" t="s">
        <v>84</v>
      </c>
      <c r="AD89" s="2" t="s">
        <v>64</v>
      </c>
      <c r="AE89" s="2" t="s">
        <v>69</v>
      </c>
      <c r="AF89" s="2" t="s">
        <v>82</v>
      </c>
      <c r="AG89" s="4" t="s">
        <v>71</v>
      </c>
      <c r="AH89" s="4" t="s">
        <v>71</v>
      </c>
      <c r="AI89" s="4" t="s">
        <v>71</v>
      </c>
      <c r="AJ89" s="4" t="s">
        <v>89</v>
      </c>
      <c r="AK89" s="4" t="s">
        <v>86</v>
      </c>
      <c r="AL89" s="4" t="s">
        <v>61</v>
      </c>
      <c r="AM89" t="s">
        <v>119</v>
      </c>
      <c r="AN89" s="5">
        <f>(D89*3+E89*F89+G89*4+J89*3.5+K89*3+L89*M89+N89*O89+R89*2.5+S89*4.5+T89*5+U89*5+V89*5+W89*3.5+X89*5+Y89*3.5+Z89*2+AA89*2.5+AB89*3.5+AC89*3+AD89*3+AE89*2.5+AF89*2.5+AJ89*2.5+AK89*3+AL89*3+AM89*2)/(3+F89+4+3.5+3+M89+O89+2.5+4.5+5+5+5+3.5+5+3.5+2+2.5+3.5+3+3+2.5+2.5+2.5+3+3+2)</f>
        <v>75.27978142076503</v>
      </c>
      <c r="AO89" t="s">
        <v>234</v>
      </c>
      <c r="AP89" t="s">
        <v>235</v>
      </c>
      <c r="AS89">
        <f t="shared" si="5"/>
        <v>75.27978142076503</v>
      </c>
      <c r="AT89" s="18">
        <v>85</v>
      </c>
    </row>
    <row r="90" spans="1:46" ht="19.5" customHeight="1">
      <c r="A90" s="13" t="s">
        <v>308</v>
      </c>
      <c r="B90" t="s">
        <v>113</v>
      </c>
      <c r="C90" t="s">
        <v>114</v>
      </c>
      <c r="D90" s="2" t="s">
        <v>72</v>
      </c>
      <c r="E90" s="2" t="s">
        <v>102</v>
      </c>
      <c r="F90" s="11">
        <v>5</v>
      </c>
      <c r="G90" s="2" t="s">
        <v>77</v>
      </c>
      <c r="H90" s="5"/>
      <c r="I90" s="5"/>
      <c r="J90" s="2" t="s">
        <v>81</v>
      </c>
      <c r="K90" s="2" t="s">
        <v>85</v>
      </c>
      <c r="L90" s="2" t="s">
        <v>100</v>
      </c>
      <c r="M90" s="12">
        <v>5</v>
      </c>
      <c r="N90" s="2" t="s">
        <v>62</v>
      </c>
      <c r="O90" s="11">
        <v>4.5</v>
      </c>
      <c r="P90" s="5"/>
      <c r="Q90" s="5"/>
      <c r="R90" s="2" t="s">
        <v>84</v>
      </c>
      <c r="S90" s="2" t="s">
        <v>74</v>
      </c>
      <c r="T90" s="2" t="s">
        <v>104</v>
      </c>
      <c r="U90" s="2" t="s">
        <v>62</v>
      </c>
      <c r="V90" s="2" t="s">
        <v>72</v>
      </c>
      <c r="W90" s="2" t="s">
        <v>74</v>
      </c>
      <c r="X90" s="2" t="s">
        <v>94</v>
      </c>
      <c r="Y90" s="2" t="s">
        <v>65</v>
      </c>
      <c r="Z90" s="2" t="s">
        <v>63</v>
      </c>
      <c r="AA90" s="2" t="s">
        <v>65</v>
      </c>
      <c r="AB90" s="2" t="s">
        <v>63</v>
      </c>
      <c r="AC90" s="2" t="s">
        <v>75</v>
      </c>
      <c r="AD90" s="2" t="s">
        <v>115</v>
      </c>
      <c r="AE90" s="2" t="s">
        <v>82</v>
      </c>
      <c r="AF90" s="2" t="s">
        <v>103</v>
      </c>
      <c r="AG90" s="4" t="s">
        <v>66</v>
      </c>
      <c r="AH90" s="4" t="s">
        <v>61</v>
      </c>
      <c r="AI90" s="4" t="s">
        <v>64</v>
      </c>
      <c r="AJ90" s="4" t="s">
        <v>71</v>
      </c>
      <c r="AK90" s="4" t="s">
        <v>71</v>
      </c>
      <c r="AL90" s="4" t="s">
        <v>71</v>
      </c>
      <c r="AM90" t="s">
        <v>93</v>
      </c>
      <c r="AN90" s="5">
        <f>(D90*3+E90*F90+G90*4+J90*3.5+K90*3+L90*M90+N90*O90+R90*2.5+S90*4.5+T90*5+U90*5+V90*5+W90*3.5+X90*5+Y90*3.5+Z90*2+AA90*2.5+AB90*3.5+AC90*3+AD90*3+AE90*2.5+AF90*2.5+AG90*2.5+AH90*3+AI90*3+AM90*2)/(3+F90+4+3.5+3+M90+O90+2.5+4.5+5+5+5+3.5+5+3.5+2+2.5+3.5+3+3+2.5+2.5+2.5+3+3+2)</f>
        <v>74.87103825136612</v>
      </c>
      <c r="AO90" t="s">
        <v>113</v>
      </c>
      <c r="AP90" t="s">
        <v>114</v>
      </c>
      <c r="AS90">
        <f t="shared" si="5"/>
        <v>74.87103825136612</v>
      </c>
      <c r="AT90" s="18">
        <v>86</v>
      </c>
    </row>
    <row r="91" spans="1:46" ht="19.5" customHeight="1">
      <c r="A91" s="13" t="s">
        <v>309</v>
      </c>
      <c r="B91" t="s">
        <v>150</v>
      </c>
      <c r="C91" t="s">
        <v>151</v>
      </c>
      <c r="D91" s="2" t="s">
        <v>75</v>
      </c>
      <c r="E91" s="2" t="s">
        <v>88</v>
      </c>
      <c r="F91" s="11">
        <v>5</v>
      </c>
      <c r="G91" s="2" t="s">
        <v>90</v>
      </c>
      <c r="H91" s="5"/>
      <c r="I91" s="5"/>
      <c r="J91" s="2" t="s">
        <v>77</v>
      </c>
      <c r="K91" s="2" t="s">
        <v>85</v>
      </c>
      <c r="L91" s="2" t="s">
        <v>62</v>
      </c>
      <c r="M91" s="12">
        <v>5</v>
      </c>
      <c r="N91" s="2" t="s">
        <v>94</v>
      </c>
      <c r="O91" s="11">
        <v>4.5</v>
      </c>
      <c r="P91" s="5"/>
      <c r="Q91" s="5"/>
      <c r="R91" s="2" t="s">
        <v>75</v>
      </c>
      <c r="S91" s="2" t="s">
        <v>63</v>
      </c>
      <c r="T91" s="2" t="s">
        <v>68</v>
      </c>
      <c r="U91" s="2" t="s">
        <v>77</v>
      </c>
      <c r="V91" s="2" t="s">
        <v>102</v>
      </c>
      <c r="W91" s="2" t="s">
        <v>86</v>
      </c>
      <c r="X91" s="2" t="s">
        <v>70</v>
      </c>
      <c r="Y91" s="2" t="s">
        <v>95</v>
      </c>
      <c r="Z91" s="2" t="s">
        <v>84</v>
      </c>
      <c r="AA91" s="2" t="s">
        <v>75</v>
      </c>
      <c r="AB91" s="2" t="s">
        <v>66</v>
      </c>
      <c r="AC91" s="2" t="s">
        <v>74</v>
      </c>
      <c r="AD91" s="2" t="s">
        <v>81</v>
      </c>
      <c r="AE91" s="2" t="s">
        <v>64</v>
      </c>
      <c r="AF91" s="2" t="s">
        <v>102</v>
      </c>
      <c r="AG91" s="4" t="s">
        <v>71</v>
      </c>
      <c r="AH91" s="4" t="s">
        <v>71</v>
      </c>
      <c r="AI91" s="4" t="s">
        <v>71</v>
      </c>
      <c r="AJ91" s="4" t="s">
        <v>61</v>
      </c>
      <c r="AK91" s="4" t="s">
        <v>66</v>
      </c>
      <c r="AL91" s="4" t="s">
        <v>64</v>
      </c>
      <c r="AM91" t="s">
        <v>334</v>
      </c>
      <c r="AN91" s="5">
        <f>(D91*3+E91*F91+G91*4+J91*3.5+K91*3+L91*M91+N91*O91+R91*2.5+S91*4.5+T91*5+U91*5+V91*5+W91*3.5+X91*5+Y91*3.5+Z91*2+AA91*2.5+AB91*3.5+AC91*3+AD91*3+AE91*2.5+AF91*2.5+AJ91*2.5+AK91*3+AL91*3+AM91*2)/(3+F91+4+3.5+3+M91+O91+2.5+4.5+5+5+5+3.5+5+3.5+2+2.5+3.5+3+3+2.5+2.5+2.5+3+3+2)</f>
        <v>74.80765027322404</v>
      </c>
      <c r="AO91" t="s">
        <v>150</v>
      </c>
      <c r="AP91" t="s">
        <v>151</v>
      </c>
      <c r="AS91">
        <f t="shared" si="5"/>
        <v>74.80765027322404</v>
      </c>
      <c r="AT91" s="18">
        <v>87</v>
      </c>
    </row>
    <row r="92" spans="1:46" ht="19.5" customHeight="1">
      <c r="A92" s="13" t="s">
        <v>310</v>
      </c>
      <c r="B92" t="s">
        <v>192</v>
      </c>
      <c r="C92" t="s">
        <v>193</v>
      </c>
      <c r="D92" s="2" t="s">
        <v>65</v>
      </c>
      <c r="E92" s="2" t="s">
        <v>90</v>
      </c>
      <c r="F92" s="11">
        <v>5</v>
      </c>
      <c r="G92" s="2" t="s">
        <v>81</v>
      </c>
      <c r="H92" s="5"/>
      <c r="I92" s="5"/>
      <c r="J92" s="2" t="s">
        <v>79</v>
      </c>
      <c r="K92" s="2" t="s">
        <v>70</v>
      </c>
      <c r="L92" s="2" t="s">
        <v>70</v>
      </c>
      <c r="M92" s="12">
        <v>5</v>
      </c>
      <c r="N92" s="2" t="s">
        <v>85</v>
      </c>
      <c r="O92" s="11">
        <v>4.5</v>
      </c>
      <c r="P92" s="5"/>
      <c r="Q92" s="5"/>
      <c r="R92" s="2" t="s">
        <v>77</v>
      </c>
      <c r="S92" s="2" t="s">
        <v>75</v>
      </c>
      <c r="T92" s="2" t="s">
        <v>76</v>
      </c>
      <c r="U92" s="2" t="s">
        <v>84</v>
      </c>
      <c r="V92" s="2" t="s">
        <v>69</v>
      </c>
      <c r="W92" s="2" t="s">
        <v>79</v>
      </c>
      <c r="X92" s="2" t="s">
        <v>101</v>
      </c>
      <c r="Y92" s="2" t="s">
        <v>85</v>
      </c>
      <c r="Z92" s="2" t="s">
        <v>80</v>
      </c>
      <c r="AA92" s="2" t="s">
        <v>89</v>
      </c>
      <c r="AB92" s="2" t="s">
        <v>84</v>
      </c>
      <c r="AC92" s="2" t="s">
        <v>64</v>
      </c>
      <c r="AD92" s="2" t="s">
        <v>130</v>
      </c>
      <c r="AE92" s="2" t="s">
        <v>63</v>
      </c>
      <c r="AF92" s="2" t="s">
        <v>87</v>
      </c>
      <c r="AG92" s="7" t="s">
        <v>71</v>
      </c>
      <c r="AH92" s="7" t="s">
        <v>71</v>
      </c>
      <c r="AI92" s="7" t="s">
        <v>71</v>
      </c>
      <c r="AJ92" s="7" t="s">
        <v>72</v>
      </c>
      <c r="AK92" s="7" t="s">
        <v>75</v>
      </c>
      <c r="AL92" s="7" t="s">
        <v>72</v>
      </c>
      <c r="AM92" t="s">
        <v>337</v>
      </c>
      <c r="AN92" s="5">
        <f>(D92*3+E92*F92+G92*4+J92*3.5+K92*3+L92*M92+N92*O92+R92*2.5+S92*4.5+T92*5+U92*5+V92*5+W92*3.5+X92*5+Y92*3.5+Z92*2+AA92*2.5+AB92*3.5+AC92*3+AD92*3+AE92*2.5+AF92*2.5+AJ92*2.5+AK92*3+AL92*3+AM92*2)/(3+F92+4+3.5+3+M92+O92+2.5+4.5+5+5+5+3.5+5+3.5+2+2.5+3.5+3+3+2.5+2.5+2.5+3+3+2)</f>
        <v>74.41420765027323</v>
      </c>
      <c r="AO92" t="s">
        <v>192</v>
      </c>
      <c r="AP92" t="s">
        <v>193</v>
      </c>
      <c r="AS92">
        <f t="shared" si="5"/>
        <v>74.41420765027323</v>
      </c>
      <c r="AT92" s="18">
        <v>88</v>
      </c>
    </row>
    <row r="93" spans="1:46" ht="19.5" customHeight="1">
      <c r="A93" s="13" t="s">
        <v>312</v>
      </c>
      <c r="B93" t="s">
        <v>292</v>
      </c>
      <c r="C93" t="s">
        <v>293</v>
      </c>
      <c r="D93" s="2" t="s">
        <v>77</v>
      </c>
      <c r="E93" s="2" t="s">
        <v>76</v>
      </c>
      <c r="F93" s="11">
        <v>5</v>
      </c>
      <c r="G93" s="2" t="s">
        <v>102</v>
      </c>
      <c r="H93" t="s">
        <v>71</v>
      </c>
      <c r="I93" t="s">
        <v>71</v>
      </c>
      <c r="J93" s="2" t="s">
        <v>61</v>
      </c>
      <c r="K93" s="2" t="s">
        <v>89</v>
      </c>
      <c r="L93" s="2" t="s">
        <v>81</v>
      </c>
      <c r="M93" s="12">
        <v>5</v>
      </c>
      <c r="N93" s="2" t="s">
        <v>84</v>
      </c>
      <c r="O93" s="11">
        <v>4.5</v>
      </c>
      <c r="P93" t="s">
        <v>71</v>
      </c>
      <c r="Q93" t="s">
        <v>71</v>
      </c>
      <c r="R93" s="2" t="s">
        <v>84</v>
      </c>
      <c r="S93" s="2" t="s">
        <v>64</v>
      </c>
      <c r="T93" s="2" t="s">
        <v>82</v>
      </c>
      <c r="U93" s="2" t="s">
        <v>94</v>
      </c>
      <c r="V93" s="2" t="s">
        <v>64</v>
      </c>
      <c r="W93" s="2" t="s">
        <v>65</v>
      </c>
      <c r="X93" s="2" t="s">
        <v>87</v>
      </c>
      <c r="Y93" s="2" t="s">
        <v>65</v>
      </c>
      <c r="Z93" s="2" t="s">
        <v>66</v>
      </c>
      <c r="AA93" s="2" t="s">
        <v>86</v>
      </c>
      <c r="AB93" s="2" t="s">
        <v>86</v>
      </c>
      <c r="AC93" s="2" t="s">
        <v>63</v>
      </c>
      <c r="AD93" s="2" t="s">
        <v>86</v>
      </c>
      <c r="AE93" s="2" t="s">
        <v>87</v>
      </c>
      <c r="AF93" s="2" t="s">
        <v>88</v>
      </c>
      <c r="AG93" s="7" t="s">
        <v>71</v>
      </c>
      <c r="AH93" s="7" t="s">
        <v>71</v>
      </c>
      <c r="AI93" s="7" t="s">
        <v>71</v>
      </c>
      <c r="AJ93" s="7" t="s">
        <v>89</v>
      </c>
      <c r="AK93" s="7" t="s">
        <v>81</v>
      </c>
      <c r="AL93" s="7" t="s">
        <v>89</v>
      </c>
      <c r="AM93" t="s">
        <v>329</v>
      </c>
      <c r="AN93" s="5">
        <f>(D93*3+E93*F93+G93*4+J93*3.5+K93*3+L93*M93+N93*O93+R93*2.5+S93*4.5+T93*5+U93*5+V93*5+W93*3.5+X93*5+Y93*3.5+Z93*2+AA93*2.5+AB93*3.5+AC93*3+AD93*3+AE93*2.5+AF93*2.5+AJ93*2.5+AK93*3+AL93*3+AM93*2)/(3+F93+4+3.5+3+M93+O93+2.5+4.5+5+5+5+3.5+5+3.5+2+2.5+3.5+3+3+2.5+2.5+2.5+3+3+2)</f>
        <v>74.40109289617486</v>
      </c>
      <c r="AO93" t="s">
        <v>292</v>
      </c>
      <c r="AP93" t="s">
        <v>293</v>
      </c>
      <c r="AS93">
        <f t="shared" si="5"/>
        <v>74.40109289617486</v>
      </c>
      <c r="AT93" s="18">
        <v>89</v>
      </c>
    </row>
    <row r="94" spans="1:46" ht="19.5" customHeight="1">
      <c r="A94" s="13" t="s">
        <v>311</v>
      </c>
      <c r="B94" t="s">
        <v>208</v>
      </c>
      <c r="C94" t="s">
        <v>209</v>
      </c>
      <c r="D94" s="2" t="s">
        <v>75</v>
      </c>
      <c r="E94" s="2" t="s">
        <v>104</v>
      </c>
      <c r="F94" s="11">
        <v>5</v>
      </c>
      <c r="G94" s="2" t="s">
        <v>74</v>
      </c>
      <c r="H94" s="5"/>
      <c r="I94" s="5"/>
      <c r="J94" s="2" t="s">
        <v>101</v>
      </c>
      <c r="K94" s="2" t="s">
        <v>69</v>
      </c>
      <c r="L94" s="2" t="s">
        <v>85</v>
      </c>
      <c r="M94" s="12">
        <v>5</v>
      </c>
      <c r="N94" s="2" t="s">
        <v>70</v>
      </c>
      <c r="O94" s="11">
        <v>4.5</v>
      </c>
      <c r="P94" s="5"/>
      <c r="Q94" s="5"/>
      <c r="R94" s="2" t="s">
        <v>68</v>
      </c>
      <c r="S94" s="2" t="s">
        <v>72</v>
      </c>
      <c r="T94" s="2" t="s">
        <v>108</v>
      </c>
      <c r="U94" s="2" t="s">
        <v>75</v>
      </c>
      <c r="V94" s="2" t="s">
        <v>64</v>
      </c>
      <c r="W94" s="2" t="s">
        <v>66</v>
      </c>
      <c r="X94" s="2" t="s">
        <v>76</v>
      </c>
      <c r="Y94" s="2" t="s">
        <v>102</v>
      </c>
      <c r="Z94" s="2" t="s">
        <v>95</v>
      </c>
      <c r="AA94" s="2" t="s">
        <v>64</v>
      </c>
      <c r="AB94" s="2" t="s">
        <v>89</v>
      </c>
      <c r="AC94" s="2" t="s">
        <v>75</v>
      </c>
      <c r="AD94" s="2" t="s">
        <v>153</v>
      </c>
      <c r="AE94" s="2" t="s">
        <v>99</v>
      </c>
      <c r="AF94" s="2" t="s">
        <v>80</v>
      </c>
      <c r="AG94" s="4" t="s">
        <v>71</v>
      </c>
      <c r="AH94" s="4" t="s">
        <v>71</v>
      </c>
      <c r="AI94" s="4" t="s">
        <v>71</v>
      </c>
      <c r="AJ94" s="4" t="s">
        <v>80</v>
      </c>
      <c r="AK94" s="4" t="s">
        <v>75</v>
      </c>
      <c r="AL94" s="4" t="s">
        <v>86</v>
      </c>
      <c r="AM94" t="s">
        <v>357</v>
      </c>
      <c r="AN94" s="5">
        <f>(D94*3+E94*F94+G94*4+J94*3.5+K94*3+L94*M94+N94*O94+R94*2.5+S94*4.5+T94*5+U94*5+V94*5+W94*3.5+X94*5+Y94*3.5+Z94*2+AA94*2.5+AB94*3.5+AC94*3+AD94*3+AE94*2.5+AF94*2.5+AJ94*2.5+AK94*3+AL94*3+AM94*2)/(3+F94+4+3.5+3+M94+O94+2.5+4.5+5+5+5+3.5+5+3.5+2+2.5+3.5+3+3+2.5+2.5+2.5+3+3+2)</f>
        <v>74.26448087431694</v>
      </c>
      <c r="AO94" t="s">
        <v>208</v>
      </c>
      <c r="AP94" t="s">
        <v>209</v>
      </c>
      <c r="AS94">
        <f t="shared" si="5"/>
        <v>74.26448087431694</v>
      </c>
      <c r="AT94" s="18">
        <v>90</v>
      </c>
    </row>
    <row r="95" spans="3:46" ht="19.5" customHeight="1">
      <c r="C95" t="s">
        <v>0</v>
      </c>
      <c r="D95" s="2" t="s">
        <v>17</v>
      </c>
      <c r="E95" s="2" t="s">
        <v>22</v>
      </c>
      <c r="F95" s="5"/>
      <c r="G95" s="2" t="s">
        <v>21</v>
      </c>
      <c r="H95" t="s">
        <v>238</v>
      </c>
      <c r="I95" t="s">
        <v>239</v>
      </c>
      <c r="J95" s="2" t="s">
        <v>25</v>
      </c>
      <c r="K95" s="2" t="s">
        <v>18</v>
      </c>
      <c r="L95" s="2" t="s">
        <v>2</v>
      </c>
      <c r="M95"/>
      <c r="N95" s="2" t="s">
        <v>23</v>
      </c>
      <c r="O95" s="5"/>
      <c r="P95" t="s">
        <v>240</v>
      </c>
      <c r="Q95" t="s">
        <v>241</v>
      </c>
      <c r="R95" s="2" t="s">
        <v>4</v>
      </c>
      <c r="S95" s="2" t="s">
        <v>3</v>
      </c>
      <c r="T95" s="2" t="s">
        <v>5</v>
      </c>
      <c r="U95" s="2" t="s">
        <v>13</v>
      </c>
      <c r="V95" s="2" t="s">
        <v>6</v>
      </c>
      <c r="W95" s="2" t="s">
        <v>7</v>
      </c>
      <c r="X95" s="2" t="s">
        <v>14</v>
      </c>
      <c r="Y95" s="2" t="s">
        <v>8</v>
      </c>
      <c r="Z95" s="2" t="s">
        <v>9</v>
      </c>
      <c r="AA95" s="2" t="s">
        <v>16</v>
      </c>
      <c r="AB95" s="2" t="s">
        <v>24</v>
      </c>
      <c r="AC95" s="2" t="s">
        <v>10</v>
      </c>
      <c r="AD95" s="2" t="s">
        <v>15</v>
      </c>
      <c r="AE95" s="2" t="s">
        <v>11</v>
      </c>
      <c r="AF95" s="2" t="s">
        <v>12</v>
      </c>
      <c r="AG95" s="7" t="s">
        <v>26</v>
      </c>
      <c r="AH95" s="7" t="s">
        <v>27</v>
      </c>
      <c r="AI95" s="7" t="s">
        <v>28</v>
      </c>
      <c r="AJ95" s="7" t="s">
        <v>19</v>
      </c>
      <c r="AK95" s="7" t="s">
        <v>20</v>
      </c>
      <c r="AL95" s="7" t="s">
        <v>1</v>
      </c>
      <c r="AN95" s="5"/>
      <c r="AP95" t="s">
        <v>0</v>
      </c>
      <c r="AT95" s="5"/>
    </row>
    <row r="96" spans="1:46" s="1" customFormat="1" ht="19.5" customHeight="1">
      <c r="A96" s="14"/>
      <c r="C96" s="1" t="s">
        <v>29</v>
      </c>
      <c r="D96" s="3" t="s">
        <v>46</v>
      </c>
      <c r="E96" s="3" t="s">
        <v>31</v>
      </c>
      <c r="F96" s="6"/>
      <c r="G96" s="3" t="s">
        <v>48</v>
      </c>
      <c r="H96" s="1" t="s">
        <v>242</v>
      </c>
      <c r="I96" s="1" t="s">
        <v>243</v>
      </c>
      <c r="J96" s="3" t="s">
        <v>33</v>
      </c>
      <c r="K96" s="3" t="s">
        <v>47</v>
      </c>
      <c r="L96" s="3" t="s">
        <v>31</v>
      </c>
      <c r="N96" s="3" t="s">
        <v>32</v>
      </c>
      <c r="O96" s="6"/>
      <c r="P96" s="1" t="s">
        <v>244</v>
      </c>
      <c r="Q96" s="1" t="s">
        <v>245</v>
      </c>
      <c r="R96" s="3" t="s">
        <v>33</v>
      </c>
      <c r="S96" s="3" t="s">
        <v>32</v>
      </c>
      <c r="T96" s="3" t="s">
        <v>34</v>
      </c>
      <c r="U96" s="3" t="s">
        <v>42</v>
      </c>
      <c r="V96" s="3" t="s">
        <v>35</v>
      </c>
      <c r="W96" s="3" t="s">
        <v>36</v>
      </c>
      <c r="X96" s="3" t="s">
        <v>43</v>
      </c>
      <c r="Y96" s="3" t="s">
        <v>37</v>
      </c>
      <c r="Z96" s="3" t="s">
        <v>38</v>
      </c>
      <c r="AA96" s="3" t="s">
        <v>45</v>
      </c>
      <c r="AB96" s="3" t="s">
        <v>49</v>
      </c>
      <c r="AC96" s="3" t="s">
        <v>39</v>
      </c>
      <c r="AD96" s="3" t="s">
        <v>44</v>
      </c>
      <c r="AE96" s="3" t="s">
        <v>40</v>
      </c>
      <c r="AF96" s="3" t="s">
        <v>41</v>
      </c>
      <c r="AG96" s="8" t="s">
        <v>50</v>
      </c>
      <c r="AH96" s="8" t="s">
        <v>50</v>
      </c>
      <c r="AI96" s="8" t="s">
        <v>50</v>
      </c>
      <c r="AJ96" s="8" t="s">
        <v>30</v>
      </c>
      <c r="AK96" s="8" t="s">
        <v>30</v>
      </c>
      <c r="AL96" s="8" t="s">
        <v>30</v>
      </c>
      <c r="AM96"/>
      <c r="AN96" s="6"/>
      <c r="AP96" s="1" t="s">
        <v>29</v>
      </c>
      <c r="AT96" s="6"/>
    </row>
    <row r="97" spans="3:46" ht="19.5" customHeight="1">
      <c r="C97" t="s">
        <v>51</v>
      </c>
      <c r="D97" s="2" t="s">
        <v>54</v>
      </c>
      <c r="E97" s="2" t="s">
        <v>55</v>
      </c>
      <c r="F97" s="5"/>
      <c r="G97" s="2" t="s">
        <v>57</v>
      </c>
      <c r="H97" t="s">
        <v>53</v>
      </c>
      <c r="I97" t="s">
        <v>58</v>
      </c>
      <c r="J97" s="2" t="s">
        <v>58</v>
      </c>
      <c r="K97" s="2" t="s">
        <v>54</v>
      </c>
      <c r="L97" s="2" t="s">
        <v>55</v>
      </c>
      <c r="M97"/>
      <c r="N97" s="2" t="s">
        <v>53</v>
      </c>
      <c r="O97" s="5"/>
      <c r="P97" t="s">
        <v>52</v>
      </c>
      <c r="Q97" t="s">
        <v>58</v>
      </c>
      <c r="R97" s="2" t="s">
        <v>56</v>
      </c>
      <c r="S97" s="2" t="s">
        <v>53</v>
      </c>
      <c r="T97" s="2" t="s">
        <v>55</v>
      </c>
      <c r="U97" s="2" t="s">
        <v>55</v>
      </c>
      <c r="V97" s="2" t="s">
        <v>55</v>
      </c>
      <c r="W97" s="2" t="s">
        <v>58</v>
      </c>
      <c r="X97" s="2" t="s">
        <v>55</v>
      </c>
      <c r="Y97" s="2" t="s">
        <v>58</v>
      </c>
      <c r="Z97" s="2" t="s">
        <v>52</v>
      </c>
      <c r="AA97" s="2" t="s">
        <v>56</v>
      </c>
      <c r="AB97" s="2" t="s">
        <v>58</v>
      </c>
      <c r="AC97" s="2" t="s">
        <v>54</v>
      </c>
      <c r="AD97" s="2" t="s">
        <v>54</v>
      </c>
      <c r="AE97" s="2" t="s">
        <v>56</v>
      </c>
      <c r="AF97" s="2" t="s">
        <v>56</v>
      </c>
      <c r="AG97" s="7" t="s">
        <v>56</v>
      </c>
      <c r="AH97" s="7" t="s">
        <v>54</v>
      </c>
      <c r="AI97" s="7" t="s">
        <v>54</v>
      </c>
      <c r="AJ97" s="7" t="s">
        <v>56</v>
      </c>
      <c r="AK97" s="7" t="s">
        <v>54</v>
      </c>
      <c r="AL97" s="7" t="s">
        <v>54</v>
      </c>
      <c r="AN97" s="5"/>
      <c r="AP97" t="s">
        <v>51</v>
      </c>
      <c r="AT97" s="5"/>
    </row>
    <row r="98" spans="2:46" ht="19.5" customHeight="1">
      <c r="B98" t="s">
        <v>59</v>
      </c>
      <c r="C98" t="s">
        <v>60</v>
      </c>
      <c r="F98" s="9" t="s">
        <v>246</v>
      </c>
      <c r="H98"/>
      <c r="I98"/>
      <c r="M98" s="10" t="s">
        <v>246</v>
      </c>
      <c r="O98" s="9" t="s">
        <v>246</v>
      </c>
      <c r="P98"/>
      <c r="Q98"/>
      <c r="Z98" s="2"/>
      <c r="AA98" s="2"/>
      <c r="AB98" s="2"/>
      <c r="AC98" s="2"/>
      <c r="AD98" s="2"/>
      <c r="AE98" s="2"/>
      <c r="AF98" s="2"/>
      <c r="AG98" s="7"/>
      <c r="AH98" s="7"/>
      <c r="AI98" s="7"/>
      <c r="AJ98" s="7"/>
      <c r="AK98" s="7"/>
      <c r="AL98" s="7"/>
      <c r="AN98" s="9" t="s">
        <v>313</v>
      </c>
      <c r="AO98" t="s">
        <v>59</v>
      </c>
      <c r="AP98" t="s">
        <v>60</v>
      </c>
      <c r="AT9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2012-06-26T00:47:40Z</dcterms:created>
  <dcterms:modified xsi:type="dcterms:W3CDTF">2012-09-10T01:21:54Z</dcterms:modified>
  <cp:category/>
  <cp:version/>
  <cp:contentType/>
  <cp:contentStatus/>
</cp:coreProperties>
</file>